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C:\Users\ACER\Desktop\Anexos Documento de formulación PPDIS\"/>
    </mc:Choice>
  </mc:AlternateContent>
  <xr:revisionPtr revIDLastSave="0" documentId="8_{6EB9364D-4412-40ED-84DF-2D279F3E6022}" xr6:coauthVersionLast="47" xr6:coauthVersionMax="47" xr10:uidLastSave="{00000000-0000-0000-0000-000000000000}"/>
  <bookViews>
    <workbookView xWindow="-120" yWindow="-120" windowWidth="20730" windowHeight="11040" firstSheet="1" activeTab="1" xr2:uid="{00000000-000D-0000-FFFF-FFFF00000000}"/>
  </bookViews>
  <sheets>
    <sheet name="Instrucciones " sheetId="1" r:id="rId1"/>
    <sheet name="Plan de acción PPDIS" sheetId="2" r:id="rId2"/>
    <sheet name="Hoja1" sheetId="3" r:id="rId3"/>
  </sheets>
  <definedNames>
    <definedName name="_xlnm._FilterDatabase" localSheetId="1" hidden="1">'Plan de acción PPDIS'!$A$7:$CD$73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BY6d0Xy5f2Jw8hQ+tBVQuWKD1jfgIhBgo2kUtB7wxAk="/>
    </ext>
  </extLst>
</workbook>
</file>

<file path=xl/calcChain.xml><?xml version="1.0" encoding="utf-8"?>
<calcChain xmlns="http://schemas.openxmlformats.org/spreadsheetml/2006/main">
  <c r="B55" i="2" l="1"/>
  <c r="B53" i="2"/>
  <c r="B54" i="2"/>
  <c r="AE18" i="2"/>
  <c r="C6" i="3"/>
  <c r="D6" i="3"/>
  <c r="E6" i="3"/>
  <c r="F6" i="3"/>
  <c r="G6" i="3"/>
  <c r="H6" i="3"/>
  <c r="I6" i="3"/>
  <c r="J6" i="3"/>
  <c r="B6" i="3"/>
  <c r="C3" i="3"/>
  <c r="D3" i="3"/>
  <c r="E3" i="3"/>
  <c r="F3" i="3"/>
  <c r="G3" i="3"/>
  <c r="H3" i="3"/>
  <c r="I3" i="3"/>
  <c r="J3" i="3"/>
  <c r="B3" i="3"/>
  <c r="A76" i="2"/>
  <c r="AF24" i="2"/>
  <c r="AG24" i="2"/>
  <c r="AH24" i="2"/>
  <c r="AI24" i="2"/>
  <c r="AJ24" i="2"/>
  <c r="AK24" i="2"/>
  <c r="AL24" i="2"/>
  <c r="AM24" i="2"/>
  <c r="AN24" i="2"/>
  <c r="AE24" i="2"/>
  <c r="B72" i="2" l="1"/>
  <c r="B73" i="2"/>
  <c r="B57" i="2"/>
  <c r="B58" i="2"/>
  <c r="B59" i="2"/>
  <c r="B60" i="2"/>
  <c r="B61" i="2"/>
  <c r="B62" i="2"/>
  <c r="B63" i="2"/>
  <c r="B64" i="2"/>
  <c r="B65" i="2"/>
  <c r="B66" i="2"/>
  <c r="B67" i="2"/>
  <c r="B68" i="2"/>
  <c r="B69" i="2"/>
  <c r="B70" i="2"/>
  <c r="B71" i="2"/>
  <c r="B56" i="2"/>
  <c r="B52" i="2"/>
  <c r="B42" i="2" l="1"/>
  <c r="B43" i="2"/>
  <c r="B44" i="2"/>
  <c r="B45" i="2"/>
  <c r="B46" i="2"/>
  <c r="B47" i="2"/>
  <c r="B48" i="2"/>
  <c r="B49" i="2"/>
  <c r="B50" i="2"/>
  <c r="B51" i="2"/>
  <c r="B31" i="2"/>
  <c r="B32" i="2"/>
  <c r="B33" i="2"/>
  <c r="B34" i="2"/>
  <c r="B35" i="2"/>
  <c r="B36" i="2"/>
  <c r="B37" i="2"/>
  <c r="B38" i="2"/>
  <c r="B39" i="2"/>
  <c r="B40" i="2"/>
  <c r="B41" i="2"/>
  <c r="B23" i="2"/>
  <c r="B24" i="2"/>
  <c r="B25" i="2"/>
  <c r="B26" i="2"/>
  <c r="B27" i="2"/>
  <c r="B28" i="2"/>
  <c r="B29" i="2"/>
  <c r="B30" i="2"/>
  <c r="B21" i="2"/>
  <c r="B22" i="2"/>
  <c r="B20" i="2"/>
  <c r="B19" i="2"/>
  <c r="B18" i="2"/>
  <c r="B17" i="2"/>
  <c r="B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tc={08000825-B38E-4E5D-B421-7D80B53BE9DE}</author>
    <author>tc={422987FA-08C2-4096-B47B-0DB03DC08B1D}</author>
  </authors>
  <commentList>
    <comment ref="D26" authorId="0" shapeId="0" xr:uid="{08000825-B38E-4E5D-B421-7D80B53BE9DE}">
      <text>
        <t>[Threaded comment]
Your version of Excel allows you to read this threaded comment; however, any edits to it will get removed if the file is opened in a newer version of Excel. Learn more: https://go.microsoft.com/fwlink/?linkid=870924
Comment:
    ¿hay posibilidad de que este indicador sea especifico para PcD?</t>
      </text>
    </comment>
    <comment ref="G57" authorId="1" shapeId="0" xr:uid="{422987FA-08C2-4096-B47B-0DB03DC08B1D}">
      <text>
        <t>[Threaded comment]
Your version of Excel allows you to read this threaded comment; however, any edits to it will get removed if the file is opened in a newer version of Excel. Learn more: https://go.microsoft.com/fwlink/?linkid=870924
Comment:
    Corregir valores de la linea base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ACER</author>
  </authors>
  <commentList>
    <comment ref="B5" authorId="0" shapeId="0" xr:uid="{9C0F0832-50CE-4BAB-A5FC-168EB36B3BE7}">
      <text>
        <r>
          <rPr>
            <b/>
            <sz val="9"/>
            <color indexed="81"/>
            <rFont val="Tahoma"/>
            <family val="2"/>
          </rPr>
          <t>ACER:</t>
        </r>
        <r>
          <rPr>
            <sz val="9"/>
            <color indexed="81"/>
            <rFont val="Tahoma"/>
            <family val="2"/>
          </rPr>
          <t xml:space="preserve">
tasa de creimiento 11%
</t>
        </r>
      </text>
    </comment>
  </commentList>
</comments>
</file>

<file path=xl/sharedStrings.xml><?xml version="1.0" encoding="utf-8"?>
<sst xmlns="http://schemas.openxmlformats.org/spreadsheetml/2006/main" count="2345" uniqueCount="883">
  <si>
    <t>Instrucciones para el diligenciamiento del Plan de Acción de la Política Pública Distrital</t>
  </si>
  <si>
    <r>
      <rPr>
        <sz val="12"/>
        <color rgb="FF000000"/>
        <rFont val="Arial Narrow"/>
        <family val="2"/>
      </rPr>
      <t xml:space="preserve">Nota: En el diligenciamiento del formato </t>
    </r>
    <r>
      <rPr>
        <b/>
        <sz val="12"/>
        <color rgb="FF000000"/>
        <rFont val="Arial Narrow"/>
        <family val="2"/>
      </rPr>
      <t>NO</t>
    </r>
    <r>
      <rPr>
        <sz val="12"/>
        <color rgb="FF000000"/>
        <rFont val="Arial Narrow"/>
        <family val="2"/>
      </rPr>
      <t xml:space="preserve"> utilizar mayúsculas sostenidas, letra cursiva, doble espacios, cambiar los títulos, ni combinar celdas, lo anterior con el fin de facilitar la migración de la información al sistema de información</t>
    </r>
  </si>
  <si>
    <t xml:space="preserve">Apartados </t>
  </si>
  <si>
    <t>Descripción</t>
  </si>
  <si>
    <t>Información General</t>
  </si>
  <si>
    <t xml:space="preserve">Nombre de la política pública: </t>
  </si>
  <si>
    <t>- Escribir el nombre de la política pública.</t>
  </si>
  <si>
    <r>
      <rPr>
        <b/>
        <sz val="12"/>
        <color theme="1"/>
        <rFont val="Arial Narrow"/>
        <family val="2"/>
      </rPr>
      <t>Objetivo general</t>
    </r>
    <r>
      <rPr>
        <sz val="12"/>
        <color theme="1"/>
        <rFont val="Arial Narrow"/>
        <family val="2"/>
      </rPr>
      <t xml:space="preserve">: Escribir el objetivo general de la política pública. </t>
    </r>
  </si>
  <si>
    <t>Documento CONPES Distrital #:</t>
  </si>
  <si>
    <t xml:space="preserve">Aplica para documentos de política aprobados por el CONPES D.T, y C. </t>
  </si>
  <si>
    <t>Esta información será diligenciada por la Secretaría de Planeación Distrital, una vez se numere el documento y se publique.</t>
  </si>
  <si>
    <t>Esta numeración aplica solamente para políticas públicas nuevas que surtan todo el procedimiento CONPES D.T, y C.</t>
  </si>
  <si>
    <t>Las PP vigentes que formulan su plan de acción serán aprobadas por CONPES D.T, y C. pero no tendrían ninguna numeración.</t>
  </si>
  <si>
    <t>Fecha de aprobación:</t>
  </si>
  <si>
    <t>Si es política pública vigente coloque la fecha de aprobación del acto administrativo.</t>
  </si>
  <si>
    <t>En caso que sean documentos de política aprobados por el CONPES D.T, y C., la Secretaría de Planeación Distrital suscribe la fecha de aprobación una vez se numere el documento y publique.</t>
  </si>
  <si>
    <t>Corresponde a la fecha de sesión CONPES D.T, y C</t>
  </si>
  <si>
    <r>
      <rPr>
        <b/>
        <sz val="12"/>
        <color theme="1"/>
        <rFont val="Arial Narrow"/>
        <family val="2"/>
      </rPr>
      <t xml:space="preserve">Entidad líder: </t>
    </r>
    <r>
      <rPr>
        <sz val="12"/>
        <color theme="1"/>
        <rFont val="Arial Narrow"/>
        <family val="2"/>
      </rPr>
      <t>Enunciar el nombre de la</t>
    </r>
    <r>
      <rPr>
        <b/>
        <sz val="12"/>
        <color theme="1"/>
        <rFont val="Arial Narrow"/>
        <family val="2"/>
      </rPr>
      <t xml:space="preserve"> </t>
    </r>
    <r>
      <rPr>
        <sz val="12"/>
        <color theme="1"/>
        <rFont val="Arial Narrow"/>
        <family val="2"/>
      </rPr>
      <t>entidad cabeza de sector que lidera la política pública.</t>
    </r>
  </si>
  <si>
    <r>
      <rPr>
        <b/>
        <sz val="12"/>
        <color theme="1"/>
        <rFont val="Arial Narrow"/>
        <family val="2"/>
      </rPr>
      <t>Entidades corresponsables:</t>
    </r>
    <r>
      <rPr>
        <sz val="12"/>
        <color theme="1"/>
        <rFont val="Arial Narrow"/>
        <family val="2"/>
      </rPr>
      <t xml:space="preserve"> </t>
    </r>
  </si>
  <si>
    <t>Se deben relacionar las entidades que son corresponsables en la formulación e implementación de la política pública.</t>
  </si>
  <si>
    <t>Objetivos Específicos:</t>
  </si>
  <si>
    <t>Corresponden a las acciones que se deben cumplir para alcanzar el objetivo general.</t>
  </si>
  <si>
    <t>Están definidos en la política.</t>
  </si>
  <si>
    <t>Inserte cuantas filas sean necesarias.</t>
  </si>
  <si>
    <r>
      <rPr>
        <b/>
        <sz val="12"/>
        <color rgb="FF000000"/>
        <rFont val="Arial Narrow"/>
        <family val="2"/>
      </rPr>
      <t xml:space="preserve">Importancia relativa del objetivo específico: </t>
    </r>
    <r>
      <rPr>
        <sz val="12"/>
        <color rgb="FF000000"/>
        <rFont val="Arial Narrow"/>
        <family val="2"/>
      </rPr>
      <t xml:space="preserve">Se expresa en número y corresponde al valor que se le asigna al objetivo. </t>
    </r>
  </si>
  <si>
    <t>Indicadores de Resultado y Producto</t>
  </si>
  <si>
    <r>
      <rPr>
        <b/>
        <sz val="12"/>
        <color theme="1"/>
        <rFont val="Arial Narrow"/>
        <family val="2"/>
      </rPr>
      <t xml:space="preserve">Resultado o producto esperado: </t>
    </r>
    <r>
      <rPr>
        <sz val="12"/>
        <color theme="1"/>
        <rFont val="Arial Narrow"/>
        <family val="2"/>
      </rPr>
      <t xml:space="preserve">Se entiende el </t>
    </r>
    <r>
      <rPr>
        <b/>
        <sz val="12"/>
        <color theme="1"/>
        <rFont val="Arial Narrow"/>
        <family val="2"/>
      </rPr>
      <t xml:space="preserve">resultado esperado </t>
    </r>
    <r>
      <rPr>
        <sz val="12"/>
        <color theme="1"/>
        <rFont val="Arial Narrow"/>
        <family val="2"/>
      </rPr>
      <t>como el efecto generado por la entrega de bienes y servicios por parte del Estado sobre una población específica.</t>
    </r>
  </si>
  <si>
    <r>
      <rPr>
        <sz val="12"/>
        <color theme="1"/>
        <rFont val="Arial Narrow"/>
        <family val="2"/>
      </rPr>
      <t xml:space="preserve">Se entiende como </t>
    </r>
    <r>
      <rPr>
        <b/>
        <sz val="12"/>
        <color theme="1"/>
        <rFont val="Arial Narrow"/>
        <family val="2"/>
      </rPr>
      <t xml:space="preserve">producto esperado </t>
    </r>
    <r>
      <rPr>
        <sz val="12"/>
        <color theme="1"/>
        <rFont val="Arial Narrow"/>
        <family val="2"/>
      </rPr>
      <t>aquel que mide los bienes y servicios provistos por el Estado que se obtienen de la transformación de los insumos a través de las actividades.</t>
    </r>
  </si>
  <si>
    <t>Inserte cuantas filas sean necesarias de acuerdo con el número de resultados y productos.</t>
  </si>
  <si>
    <r>
      <rPr>
        <b/>
        <sz val="12"/>
        <color theme="1"/>
        <rFont val="Arial Narrow"/>
        <family val="2"/>
      </rPr>
      <t xml:space="preserve">Nombre del indicador de resultado o de producto: </t>
    </r>
    <r>
      <rPr>
        <sz val="12"/>
        <color theme="1"/>
        <rFont val="Arial Narrow"/>
        <family val="2"/>
      </rPr>
      <t>Se pueden establecer más de un indicador de resultado los cuales le apuntan al cumplimiento del Objetivo de la política.</t>
    </r>
  </si>
  <si>
    <t>Escriba el nombre del indicador.</t>
  </si>
  <si>
    <t>Debe evidenciar con precisión la propiedad a medir y guardar coherencia con la fórmula de cálculo.</t>
  </si>
  <si>
    <r>
      <rPr>
        <b/>
        <sz val="12"/>
        <color theme="1"/>
        <rFont val="Arial Narrow"/>
        <family val="2"/>
      </rPr>
      <t xml:space="preserve">Enfoque: </t>
    </r>
    <r>
      <rPr>
        <sz val="12"/>
        <color theme="1"/>
        <rFont val="Arial Narrow"/>
        <family val="2"/>
      </rPr>
      <t>Se relaciona si el efecto logrado (resultado) o los bienes o servicios entregados (producto esperado) aborda los enfoques (Derechos Humanos, Género, Diferencial, Poblacional, Ambiental y Territorial), es decir, si estos aportan a la justicia social, y a la transformación de situaciones de inequidades de las poblaciones, grupos sociales, territorios. Si se aborda mas de un enfoque se separan con un punto y coma (;).</t>
    </r>
  </si>
  <si>
    <r>
      <rPr>
        <b/>
        <sz val="12"/>
        <color theme="1"/>
        <rFont val="Arial Narrow"/>
        <family val="2"/>
      </rPr>
      <t xml:space="preserve">Indicador del PDD: </t>
    </r>
    <r>
      <rPr>
        <sz val="12"/>
        <color theme="1"/>
        <rFont val="Arial Narrow"/>
        <family val="2"/>
      </rPr>
      <t xml:space="preserve">Indicari SI o No respecto del producto en el Plan de Desarrollo. </t>
    </r>
  </si>
  <si>
    <t>Tipo de anualización:</t>
  </si>
  <si>
    <t>- Define la forma en que se calculan los avances del indicador con respecto a la meta, lo que permite determinar su porcentaje de avance.</t>
  </si>
  <si>
    <t>- Dependiendo del objetivo del indicador (por ejemplo, si se desea incrementar o disminuir su valor actual), la tendencia esperada y el comportamiento histórico de la información, se pueden definir diferentes tipos de acumulación. De esta manera, se asegura que los avances sean medidos correctamente.</t>
  </si>
  <si>
    <t xml:space="preserve">- Se relacionan los tipos de anualización referidos a continuación: </t>
  </si>
  <si>
    <r>
      <rPr>
        <sz val="12"/>
        <color theme="1"/>
        <rFont val="Arial Narrow"/>
        <family val="2"/>
      </rPr>
      <t xml:space="preserve">Indicadores de tipo </t>
    </r>
    <r>
      <rPr>
        <b/>
        <sz val="12"/>
        <color theme="1"/>
        <rFont val="Arial Narrow"/>
        <family val="2"/>
      </rPr>
      <t>suma</t>
    </r>
    <r>
      <rPr>
        <sz val="12"/>
        <color theme="1"/>
        <rFont val="Arial Narrow"/>
        <family val="2"/>
      </rPr>
      <t>: para cada año se programa un valor que se espera cumplir, y la suma de dichas programaciones es igual al valor total de la meta. Ej.: Niños y jóvenes apoyados en procesos de vocación científica y tecnológica - Metas: 5.000, 6.000, 1.000, 950 = Meta Final 12.950.</t>
    </r>
  </si>
  <si>
    <r>
      <rPr>
        <sz val="12"/>
        <color theme="1"/>
        <rFont val="Arial Narrow"/>
        <family val="2"/>
      </rPr>
      <t>Indicadores de tipo</t>
    </r>
    <r>
      <rPr>
        <b/>
        <sz val="12"/>
        <color theme="1"/>
        <rFont val="Arial Narrow"/>
        <family val="2"/>
      </rPr>
      <t xml:space="preserve"> constante</t>
    </r>
    <r>
      <rPr>
        <sz val="12"/>
        <color theme="1"/>
        <rFont val="Arial Narrow"/>
        <family val="2"/>
      </rPr>
      <t>: el valor programado para cada año es el mismo, y debe ser igual a la cantidad programada. Los valores no se suman para obtener la cantidad total del indicador. Ej.: Porcentaje de Subsidios Familiares de Vivienda en Especie asignados a Población Desplazada en el Programa de Vivienda Gratuita - Meta cada año: 50% de los subsidios asignados a población Desplazada en el Programa Vivienda Gratuita.</t>
    </r>
  </si>
  <si>
    <r>
      <rPr>
        <sz val="12"/>
        <color theme="1"/>
        <rFont val="Arial Narrow"/>
        <family val="2"/>
      </rPr>
      <t xml:space="preserve">Indicadores de tipo </t>
    </r>
    <r>
      <rPr>
        <b/>
        <sz val="12"/>
        <color theme="1"/>
        <rFont val="Arial Narrow"/>
        <family val="2"/>
      </rPr>
      <t>creciente</t>
    </r>
    <r>
      <rPr>
        <sz val="12"/>
        <color theme="1"/>
        <rFont val="Arial Narrow"/>
        <family val="2"/>
      </rPr>
      <t>: la programación de este indicador presenta las siguientes características: Debe ser anualizado en más de una vigencia; la anualización debe ser consecutiva, es decir, no puede haber programaciones de cero entre dos años; la programación del año debe ser mayor o igual a la del año anterior; la programación de la última vigencia debe ser mayor a la del primer año programado e igual al valor previsto. Ej.: Porcentaje de bogotanos que tienen apropiación alta y muy alta de la ciencia y la tecnología LB: 30%, Metas: 32, 35, 40, 50, Meta final: 50%.</t>
    </r>
  </si>
  <si>
    <r>
      <rPr>
        <sz val="12"/>
        <color theme="1"/>
        <rFont val="Arial Narrow"/>
        <family val="2"/>
      </rPr>
      <t xml:space="preserve">Indicadores de tipo </t>
    </r>
    <r>
      <rPr>
        <b/>
        <sz val="12"/>
        <color theme="1"/>
        <rFont val="Arial Narrow"/>
        <family val="2"/>
      </rPr>
      <t>decreciente</t>
    </r>
    <r>
      <rPr>
        <sz val="12"/>
        <color theme="1"/>
        <rFont val="Arial Narrow"/>
        <family val="2"/>
      </rPr>
      <t>: la programación de este indicador presenta las siguientes características: debe ser anualizado a más de una vigencia; la anualización debe ser consecutiva, es decir, no puede haber programaciones en cero entre dos años; la programación del año debe ser menor o igual a la del año anterior; la programación de la última vigencia debe ser menor a la del primer año programado e igual al valor previsto. Ej.: Tasa de hurto a personas por 100 mil habitantes LB: 30,3, Metas: 30, 29,7, 29,5, 29,3 Meta final 29,3.</t>
    </r>
  </si>
  <si>
    <t>Línea base:</t>
  </si>
  <si>
    <t>- Marco de referencia de la situación actual que se pretende modificar, establece la situación inicial del escenario en donde se va a implementar la política. Permite medir los avances y efectos de la gestión, sirve como punto de comparación para el seguimiento y en futuras evaluaciones se pueda determinar qué tanto se lograron alcanzar los objetivos.</t>
  </si>
  <si>
    <t>- Indique el valor y el año de la línea base, recuerde que para el seguimiento todo indicador debe contar con la línea base como referente de los avances alcanzados o del referente al que se quiere llegar. Si el indicador no cuenta con línea base se debe revisar la pertinencia de utilizar ese indicador, se debería identificar un indicador proxy (aproximado) que cuente con línea base.</t>
  </si>
  <si>
    <t>- Contar con la línea base permite identificar indicadores claves de uso obligado para la planeación, el seguimiento, la evaluación, el control y la rendición de cuentas de la gestión pública, dependiendo de la naturaleza de las funciones de las entidades. Así mismo permite organizar bases de datos conforme a necesidades de información identificadas.</t>
  </si>
  <si>
    <t>- El valor de la línea base debe estar expresado en la misma unidad de la meta.</t>
  </si>
  <si>
    <t>- Se escribe un valor que puede ser cero (0) cuando se tiene certeza luego de realizar una medición.</t>
  </si>
  <si>
    <t>- Se escribe No Disponible (ND) cuando no se cuenta o se espera el resultado de una medición.</t>
  </si>
  <si>
    <r>
      <rPr>
        <b/>
        <sz val="12"/>
        <color theme="1"/>
        <rFont val="Arial Narrow"/>
        <family val="2"/>
      </rPr>
      <t>Tiempos de ejecución:</t>
    </r>
    <r>
      <rPr>
        <sz val="12"/>
        <color theme="1"/>
        <rFont val="Arial Narrow"/>
        <family val="2"/>
      </rPr>
      <t xml:space="preserve"> ¿En cuánto tiempo se alcanzará la meta? Es decir, el período que tomará lograr el resultado.</t>
    </r>
  </si>
  <si>
    <r>
      <rPr>
        <b/>
        <sz val="12"/>
        <color theme="1"/>
        <rFont val="Arial Narrow"/>
        <family val="2"/>
      </rPr>
      <t xml:space="preserve">Año inicio y Año Fin: </t>
    </r>
    <r>
      <rPr>
        <sz val="12"/>
        <color theme="1"/>
        <rFont val="Arial Narrow"/>
        <family val="2"/>
      </rPr>
      <t>Corresponde al año en el que inicia la acción y el año en el que se espera esta finalice.</t>
    </r>
  </si>
  <si>
    <t>Metas - anuales y final:</t>
  </si>
  <si>
    <t>- Es la representación cuantitativa del objetivo de la intervención pública, sea este de resultado o producto.</t>
  </si>
  <si>
    <t>- Cantidad programada o valor objetivo que espera alcanzar el indicador en un periodo específico (año).</t>
  </si>
  <si>
    <t>- Meta final: ¿Qué valor se espera tome el indicador tras la implementación de la intervención pública?</t>
  </si>
  <si>
    <t>- Indique la meta del indicador, solo en términos numéricos (porcentajes o valores absolutos), no escriba palabras.</t>
  </si>
  <si>
    <t>- Registre las metas de forma acumulada.</t>
  </si>
  <si>
    <t>- En los casos en los que el indicador cuente con línea base, por favor adicione este valor a las metas definidas.</t>
  </si>
  <si>
    <t>- Inserte las columnas que considere necesarias para referenciar los años de la intervención de la política pública.</t>
  </si>
  <si>
    <t>Costos y recursos disponibles</t>
  </si>
  <si>
    <t>Costos:</t>
  </si>
  <si>
    <t>Funcionamiento;Inversión;Crédito;Cooperación;Donación;Sector privado</t>
  </si>
  <si>
    <t>En el caso de no contar con el dato por dificultades en su cálculo no colocar cero (0) dejarlo vacío.</t>
  </si>
  <si>
    <t>Funcionamiento</t>
  </si>
  <si>
    <t>-Indique el costo estimado del cumplimiento del producto.</t>
  </si>
  <si>
    <t>Inversión</t>
  </si>
  <si>
    <t>-Las cifras debe expresarse en millones de pesos, ejemplo: 300.000.000 colocar 300.</t>
  </si>
  <si>
    <t>Crédito</t>
  </si>
  <si>
    <t>-Totalice los costos por producto y por vigencia.</t>
  </si>
  <si>
    <t>Cooperación</t>
  </si>
  <si>
    <t>-No se deben diligenciar celdas con valores cero. En los casos en los que no pueda determinar los costos, deje la celda vacía.</t>
  </si>
  <si>
    <t xml:space="preserve"> Donación</t>
  </si>
  <si>
    <r>
      <rPr>
        <b/>
        <sz val="12"/>
        <color theme="1"/>
        <rFont val="Arial Narrow"/>
        <family val="2"/>
      </rPr>
      <t>Recursos disponibles:</t>
    </r>
    <r>
      <rPr>
        <sz val="12"/>
        <color theme="1"/>
        <rFont val="Arial Narrow"/>
        <family val="2"/>
      </rPr>
      <t xml:space="preserve"> Corresponden al valor destinado para el cumplimiento del producto y es el recurso con el que se cuenta para su avance y cumplimiento.</t>
    </r>
  </si>
  <si>
    <t>Sector privado</t>
  </si>
  <si>
    <r>
      <rPr>
        <b/>
        <sz val="12"/>
        <color rgb="FF000000"/>
        <rFont val="Arial Narrow"/>
        <family val="2"/>
      </rPr>
      <t>Fuente de financiación:</t>
    </r>
    <r>
      <rPr>
        <sz val="12"/>
        <color rgb="FF000000"/>
        <rFont val="Arial Narrow"/>
        <family val="2"/>
      </rPr>
      <t xml:space="preserve"> Esta puede ser por funcionamiento, inversión, crédito, cooperación, donación, sector privado, entre otras.</t>
    </r>
  </si>
  <si>
    <t>Responsable de la ejecución</t>
  </si>
  <si>
    <t>a. Corresponde a la información de la persona de contacto en la que se relaciona la entidad responsable de ejecutar y avanzar en el indicador, así como de alcanzar el producto. Esta información debe estar diligenciada completamente.</t>
  </si>
  <si>
    <t>Corresponsable de la ejecución</t>
  </si>
  <si>
    <t>a. Corresponde a la información de las personas de contacto que son corresponsables en el cumplimiento del producto. Se debe relacionar la información de la entidad corresponsable del cumplimiento del producto. Esta información debe estar diligenciada completamente, estar escritos los nombres completos de las entidades sin abreviaciones, y para cada uno separarse.</t>
  </si>
  <si>
    <t xml:space="preserve">Logo de la Política Pública </t>
  </si>
  <si>
    <t xml:space="preserve">Logo de la entidad coordinadora </t>
  </si>
  <si>
    <t>Logo entidad corresponsable 1</t>
  </si>
  <si>
    <t>Logo entidad corresponsable 2</t>
  </si>
  <si>
    <t>Logo entidad corresponsable 3</t>
  </si>
  <si>
    <t>Logo entidad corresponsable 4</t>
  </si>
  <si>
    <t>Nombre de la Política Pública: Política Pública de Discapacidad e Inclusión Social de Cartagena - PPDIS</t>
  </si>
  <si>
    <r>
      <rPr>
        <b/>
        <sz val="9"/>
        <color theme="1"/>
        <rFont val="Arial"/>
        <family val="2"/>
      </rPr>
      <t xml:space="preserve">Entidad líder 0: </t>
    </r>
    <r>
      <rPr>
        <sz val="9"/>
        <color theme="1"/>
        <rFont val="Arial"/>
        <family val="2"/>
      </rPr>
      <t>SECRETARIA DE PARTICIPACIÓN Y DESARROLLO SOCIAL</t>
    </r>
  </si>
  <si>
    <r>
      <rPr>
        <b/>
        <sz val="9"/>
        <color theme="1"/>
        <rFont val="Arial"/>
        <family val="2"/>
      </rPr>
      <t xml:space="preserve">Entidad correponsable 6: </t>
    </r>
    <r>
      <rPr>
        <sz val="9"/>
        <color theme="1"/>
        <rFont val="Arial"/>
        <family val="2"/>
      </rPr>
      <t>SECRETARIA DE INFRAESTRUCTURA</t>
    </r>
  </si>
  <si>
    <r>
      <t xml:space="preserve">Entidad correponsable 12: </t>
    </r>
    <r>
      <rPr>
        <sz val="9"/>
        <color theme="1"/>
        <rFont val="Arial"/>
        <family val="2"/>
      </rPr>
      <t>ESTABLECIMIENTO PÚBLICO AMBIENTAL - EPA</t>
    </r>
  </si>
  <si>
    <r>
      <t xml:space="preserve">Entidad corresponsable 18: </t>
    </r>
    <r>
      <rPr>
        <sz val="9"/>
        <color theme="1"/>
        <rFont val="Arial"/>
        <family val="2"/>
      </rPr>
      <t>EDURBE</t>
    </r>
  </si>
  <si>
    <r>
      <t>Entidad corresponsable 24:</t>
    </r>
    <r>
      <rPr>
        <sz val="9"/>
        <color theme="1"/>
        <rFont val="Arial"/>
        <family val="2"/>
      </rPr>
      <t xml:space="preserve"> Plan de Emergencia Social - Pedro Romeo PES</t>
    </r>
  </si>
  <si>
    <r>
      <rPr>
        <b/>
        <sz val="9"/>
        <color rgb="FF000000"/>
        <rFont val="Arial"/>
      </rPr>
      <t>Objetivo General de la Política Pública</t>
    </r>
    <r>
      <rPr>
        <sz val="9"/>
        <color rgb="FF000000"/>
        <rFont val="Arial"/>
      </rPr>
      <t>: Fortalecer las capacidades institucionales públicas, privadas y comunitarias para garantizar de manera integral los derechos de las Personas con Discapacidad (PcD), sus familiares, cuidadores y asistentes, mediante acciones intersectoriales que promuevan la inclusión social y económica, eliminen las barreras existentes y aseguren la accesibilidad, la equidad y el desarrollo humano sostenible en el Distrito de Cartagena de Indias durante el periodo 2026–2035.</t>
    </r>
  </si>
  <si>
    <r>
      <rPr>
        <b/>
        <sz val="9"/>
        <color theme="1"/>
        <rFont val="Arial"/>
        <family val="2"/>
      </rPr>
      <t xml:space="preserve">Entidad correponsable 1: </t>
    </r>
    <r>
      <rPr>
        <sz val="9"/>
        <color theme="1"/>
        <rFont val="Arial"/>
        <family val="2"/>
      </rPr>
      <t>SECRETARIA GENERAL</t>
    </r>
  </si>
  <si>
    <r>
      <rPr>
        <b/>
        <sz val="9"/>
        <color theme="1"/>
        <rFont val="Arial"/>
        <family val="2"/>
      </rPr>
      <t xml:space="preserve">Entidad correponsable 7: </t>
    </r>
    <r>
      <rPr>
        <sz val="9"/>
        <color theme="1"/>
        <rFont val="Arial"/>
        <family val="2"/>
      </rPr>
      <t>SECRETARIA DE
TURÍSMO</t>
    </r>
  </si>
  <si>
    <r>
      <t xml:space="preserve">Entidad correponsable 13: </t>
    </r>
    <r>
      <rPr>
        <sz val="9"/>
        <color theme="1"/>
        <rFont val="Arial"/>
        <family val="2"/>
      </rPr>
      <t>INSTITUTO DISTRITAL DE DEPORTE Y RECREACIÓN - IDER</t>
    </r>
  </si>
  <si>
    <r>
      <t xml:space="preserve">Entidad corresponsable 19 </t>
    </r>
    <r>
      <rPr>
        <sz val="9"/>
        <color theme="1"/>
        <rFont val="Arial"/>
        <family val="2"/>
      </rPr>
      <t>ESE HOSPITAL LOCAL
DE CARTAGENA</t>
    </r>
  </si>
  <si>
    <r>
      <t xml:space="preserve">Entidad corresponsable 25: </t>
    </r>
    <r>
      <rPr>
        <sz val="9"/>
        <color theme="1"/>
        <rFont val="Arial"/>
        <family val="2"/>
      </rPr>
      <t>ESCUELA DE GOBIERNO</t>
    </r>
    <r>
      <rPr>
        <b/>
        <sz val="9"/>
        <color theme="1"/>
        <rFont val="Arial"/>
        <family val="2"/>
      </rPr>
      <t xml:space="preserve"> </t>
    </r>
    <r>
      <rPr>
        <sz val="9"/>
        <color theme="1"/>
        <rFont val="Arial"/>
        <family val="2"/>
      </rPr>
      <t>Y LIDERAZGO</t>
    </r>
  </si>
  <si>
    <t>Documento CONPES Distrital No:</t>
  </si>
  <si>
    <r>
      <rPr>
        <b/>
        <sz val="9"/>
        <color theme="1"/>
        <rFont val="Arial"/>
        <family val="2"/>
      </rPr>
      <t xml:space="preserve">Entidad correponsable 2: </t>
    </r>
    <r>
      <rPr>
        <sz val="9"/>
        <color theme="1"/>
        <rFont val="Arial"/>
        <family val="2"/>
      </rPr>
      <t>SECRETARIA DEL INTERIOR Y CONVIVENCIA CIUDADANA</t>
    </r>
  </si>
  <si>
    <r>
      <rPr>
        <b/>
        <sz val="9"/>
        <color theme="1"/>
        <rFont val="Arial"/>
        <family val="2"/>
      </rPr>
      <t xml:space="preserve">Entidad correponsable 8: </t>
    </r>
    <r>
      <rPr>
        <sz val="9"/>
        <color theme="1"/>
        <rFont val="Arial"/>
        <family val="2"/>
      </rPr>
      <t>DEPARTAMENTO ADMINISTRATIVO DE SALUD - DADIS</t>
    </r>
  </si>
  <si>
    <r>
      <rPr>
        <b/>
        <sz val="9"/>
        <color theme="1"/>
        <rFont val="Arial"/>
        <family val="2"/>
      </rPr>
      <t xml:space="preserve">Entidad correponsable 14: </t>
    </r>
    <r>
      <rPr>
        <sz val="9"/>
        <color theme="1"/>
        <rFont val="Arial"/>
        <family val="2"/>
      </rPr>
      <t>ESCUELA TALLER DE CARTAGENA DE INDIAS</t>
    </r>
  </si>
  <si>
    <r>
      <t xml:space="preserve">Entidad corresponsable 20: </t>
    </r>
    <r>
      <rPr>
        <sz val="9"/>
        <color theme="1"/>
        <rFont val="Arial"/>
        <family val="2"/>
      </rPr>
      <t>ARCHIVO HISTORICO</t>
    </r>
  </si>
  <si>
    <r>
      <t xml:space="preserve">Entidad corresponsable 26: </t>
    </r>
    <r>
      <rPr>
        <sz val="9"/>
        <color theme="1"/>
        <rFont val="Arial"/>
        <family val="2"/>
      </rPr>
      <t>INSTITUTO COMUNAL</t>
    </r>
  </si>
  <si>
    <r>
      <rPr>
        <b/>
        <sz val="9"/>
        <color theme="1"/>
        <rFont val="Arial"/>
        <family val="2"/>
      </rPr>
      <t xml:space="preserve">Entidad correponsable 3: </t>
    </r>
    <r>
      <rPr>
        <sz val="9"/>
        <color theme="1"/>
        <rFont val="Arial"/>
        <family val="2"/>
      </rPr>
      <t>SECRETARIA DE HACIENDA</t>
    </r>
  </si>
  <si>
    <r>
      <rPr>
        <b/>
        <sz val="9"/>
        <color theme="1"/>
        <rFont val="Arial"/>
        <family val="2"/>
      </rPr>
      <t xml:space="preserve">Entidad correponsable 9: </t>
    </r>
    <r>
      <rPr>
        <sz val="9"/>
        <color theme="1"/>
        <rFont val="Arial"/>
        <family val="2"/>
      </rPr>
      <t>DEPARTAMENTO ADMINISTRATIVO DE TRANSITO Y TRANSPORTE - DATT</t>
    </r>
  </si>
  <si>
    <r>
      <rPr>
        <b/>
        <sz val="9"/>
        <color theme="1"/>
        <rFont val="Arial"/>
        <family val="2"/>
      </rPr>
      <t xml:space="preserve">Entidad correponsable 15: </t>
    </r>
    <r>
      <rPr>
        <sz val="9"/>
        <color theme="1"/>
        <rFont val="Arial"/>
        <family val="2"/>
      </rPr>
      <t>DISTRISEGURIDAD</t>
    </r>
  </si>
  <si>
    <r>
      <t xml:space="preserve">Entidad corresponsable 21: </t>
    </r>
    <r>
      <rPr>
        <sz val="9"/>
        <color theme="1"/>
        <rFont val="Arial"/>
        <family val="2"/>
      </rPr>
      <t>MUSEO HISTORICO DE
CARTAGENA</t>
    </r>
  </si>
  <si>
    <r>
      <t xml:space="preserve">Entidad corresponsable 27: </t>
    </r>
    <r>
      <rPr>
        <sz val="9"/>
        <color theme="1"/>
        <rFont val="Arial"/>
        <family val="2"/>
      </rPr>
      <t>Oficina Asesora de Informatica</t>
    </r>
  </si>
  <si>
    <t>Fecha de actualización:</t>
  </si>
  <si>
    <r>
      <rPr>
        <b/>
        <sz val="9"/>
        <color theme="1"/>
        <rFont val="Arial"/>
        <family val="2"/>
      </rPr>
      <t xml:space="preserve">Entidad correponsable 4: </t>
    </r>
    <r>
      <rPr>
        <sz val="9"/>
        <color theme="1"/>
        <rFont val="Arial"/>
        <family val="2"/>
      </rPr>
      <t>SECRETARIA DE PLANEACIÓN</t>
    </r>
  </si>
  <si>
    <r>
      <rPr>
        <b/>
        <sz val="9"/>
        <color theme="1"/>
        <rFont val="Arial"/>
        <family val="2"/>
      </rPr>
      <t xml:space="preserve">Entidad correponsable 10: </t>
    </r>
    <r>
      <rPr>
        <sz val="9"/>
        <color theme="1"/>
        <rFont val="Arial"/>
        <family val="2"/>
      </rPr>
      <t>DEPARTAMENTO ADMINISTRATIVO DE VALORIZACION</t>
    </r>
  </si>
  <si>
    <r>
      <rPr>
        <b/>
        <sz val="9"/>
        <color theme="1"/>
        <rFont val="Arial"/>
        <family val="2"/>
      </rPr>
      <t xml:space="preserve">Entidad corresponsable 16: </t>
    </r>
    <r>
      <rPr>
        <sz val="9"/>
        <color theme="1"/>
        <rFont val="Arial"/>
        <family val="2"/>
      </rPr>
      <t>CORVIVIENDA</t>
    </r>
  </si>
  <si>
    <r>
      <t xml:space="preserve">Entidad corresponsable 22: </t>
    </r>
    <r>
      <rPr>
        <sz val="9"/>
        <color theme="1"/>
        <rFont val="Arial"/>
        <family val="2"/>
      </rPr>
      <t>FONDO MIXTO PARA LA
PROMOCIÓN DE LA CULTURA</t>
    </r>
  </si>
  <si>
    <r>
      <rPr>
        <b/>
        <sz val="9"/>
        <color theme="1"/>
        <rFont val="Arial"/>
        <family val="2"/>
      </rPr>
      <t xml:space="preserve">Sector correponsable 5: </t>
    </r>
    <r>
      <rPr>
        <sz val="9"/>
        <color theme="1"/>
        <rFont val="Arial"/>
        <family val="2"/>
      </rPr>
      <t>SECRETARIA DE EDUCACIÓN</t>
    </r>
  </si>
  <si>
    <r>
      <rPr>
        <b/>
        <sz val="9"/>
        <color theme="1"/>
        <rFont val="Arial"/>
        <family val="2"/>
      </rPr>
      <t xml:space="preserve">Entidad correponsable 11: </t>
    </r>
    <r>
      <rPr>
        <sz val="9"/>
        <color theme="1"/>
        <rFont val="Arial"/>
        <family val="2"/>
      </rPr>
      <t xml:space="preserve">INSTITUTO DE PATRIMONIO
Y CULTURA DE CARTAGENA - IPCC </t>
    </r>
  </si>
  <si>
    <r>
      <rPr>
        <b/>
        <sz val="9"/>
        <color theme="1"/>
        <rFont val="Arial"/>
        <family val="2"/>
      </rPr>
      <t>Entidad corresponsable 17:</t>
    </r>
    <r>
      <rPr>
        <sz val="9"/>
        <color theme="1"/>
        <rFont val="Arial"/>
        <family val="2"/>
      </rPr>
      <t>TRANSCARIBE</t>
    </r>
  </si>
  <si>
    <r>
      <t xml:space="preserve">Entidad corresponsable 23: </t>
    </r>
    <r>
      <rPr>
        <sz val="9"/>
        <color theme="1"/>
        <rFont val="Arial"/>
        <family val="2"/>
      </rPr>
      <t>ALCALDIAS LOCALES</t>
    </r>
  </si>
  <si>
    <t>Objetivo específico</t>
  </si>
  <si>
    <t>Importancia relativa  del objetivo especifico
(%)</t>
  </si>
  <si>
    <t>Resultado esperado</t>
  </si>
  <si>
    <t>Indicadores de resultado</t>
  </si>
  <si>
    <t>Indicadores de producto</t>
  </si>
  <si>
    <t xml:space="preserve">Entidad Responsable de la ejecución </t>
  </si>
  <si>
    <t xml:space="preserve">Entidad Corresponsable de la ejecución </t>
  </si>
  <si>
    <t>Nombre del indicador de resultado</t>
  </si>
  <si>
    <t>Enfoque</t>
  </si>
  <si>
    <t>Tipo de anualización</t>
  </si>
  <si>
    <t>Línea base</t>
  </si>
  <si>
    <t>Tiempos de ejecución</t>
  </si>
  <si>
    <t>Meta de resultado final</t>
  </si>
  <si>
    <t>Producto esperado</t>
  </si>
  <si>
    <t xml:space="preserve">Nombre indicador de producto </t>
  </si>
  <si>
    <t>Indicador del PDD</t>
  </si>
  <si>
    <t>Costo total</t>
  </si>
  <si>
    <t>Entidad responsable</t>
  </si>
  <si>
    <t>Dirección/Subdirección/Grupo/Unidad</t>
  </si>
  <si>
    <t>Persona de contacto</t>
  </si>
  <si>
    <t>Teléfono</t>
  </si>
  <si>
    <t>Correo electrónico</t>
  </si>
  <si>
    <t>Entidad Corresponsable</t>
  </si>
  <si>
    <t>Valor</t>
  </si>
  <si>
    <t>Año</t>
  </si>
  <si>
    <t>Fecha de inicio</t>
  </si>
  <si>
    <t>Fecha de finalización</t>
  </si>
  <si>
    <t>Meta 2026</t>
  </si>
  <si>
    <t>Meta 2027</t>
  </si>
  <si>
    <t>Meta 2028</t>
  </si>
  <si>
    <t>Meta 2029</t>
  </si>
  <si>
    <t>Meta 2030</t>
  </si>
  <si>
    <t>Meta 2031</t>
  </si>
  <si>
    <t>Meta 2032</t>
  </si>
  <si>
    <t>Meta 2033</t>
  </si>
  <si>
    <t>Meta 2034</t>
  </si>
  <si>
    <t>Meta 2035</t>
  </si>
  <si>
    <t>Meta de producto Final</t>
  </si>
  <si>
    <t>Costo</t>
  </si>
  <si>
    <t>Recurso disponible</t>
  </si>
  <si>
    <t>Fuente de financiación</t>
  </si>
  <si>
    <t xml:space="preserve">1.Promover la accesibilidad a servicios de salud de calidad para todas las personas con discapacidad, familias y/o cuidadores, a través de la eliminación de barreras físicas, económicas y actitudinales, fomentando una atención integral, diferencial y preventiva en el Distrito de Cartagena. </t>
  </si>
  <si>
    <t>R 1.1 Aumento de la cobertura en la atención en salud para PcD</t>
  </si>
  <si>
    <t>% PcD aseguradas en SGSSS</t>
  </si>
  <si>
    <t>Derechos Humanos</t>
  </si>
  <si>
    <t>Creciente</t>
  </si>
  <si>
    <t>P1.1.1 Jornadas de atención móvil del Sisbén para población con discapacidad, familiares o cuidadores</t>
  </si>
  <si>
    <t>Numero de Jornadas de atención móvil del Sisbén para población con discapacidad, familiares o cuidadores realizadas</t>
  </si>
  <si>
    <t>Suma</t>
  </si>
  <si>
    <t>SI</t>
  </si>
  <si>
    <t>6.000.000</t>
  </si>
  <si>
    <t>ICLD</t>
  </si>
  <si>
    <t>6.180.000</t>
  </si>
  <si>
    <t>6.365.400</t>
  </si>
  <si>
    <t>6.556.362</t>
  </si>
  <si>
    <t>6.949.744</t>
  </si>
  <si>
    <t>7.158.236</t>
  </si>
  <si>
    <t>7.372.983</t>
  </si>
  <si>
    <t>7.594.173</t>
  </si>
  <si>
    <t>7.821.998</t>
  </si>
  <si>
    <t>8.056.658</t>
  </si>
  <si>
    <t>70.055.553</t>
  </si>
  <si>
    <t>Secretaria de Planeación Distrital (SPD)</t>
  </si>
  <si>
    <t>SISBEN</t>
  </si>
  <si>
    <t>Camilo Torres Catalan</t>
  </si>
  <si>
    <t>sisben@cartagena.gov.co; ctorresc@cartagena.gov.co</t>
  </si>
  <si>
    <t>Secretaria de Participación y Desarrollo Social (SPDS)</t>
  </si>
  <si>
    <t>Programa de Discapacidad</t>
  </si>
  <si>
    <t>Dennis Arroyo  Mattos</t>
  </si>
  <si>
    <t>pdiscapacidad@cartagena.gov.co</t>
  </si>
  <si>
    <t>P 1.1.2 Valoraciones clínicas multidisciplinaria del procedimiento de certificación de discapacidad y Registro de Localización y Certificación de Personas con Discapacidad</t>
  </si>
  <si>
    <t>Número de personas con valoración clínica multidisciplinaria simultánea elaborada con resultado de condición de discapacidad</t>
  </si>
  <si>
    <t>Si</t>
  </si>
  <si>
    <t>500.000.000</t>
  </si>
  <si>
    <t>515.000.000</t>
  </si>
  <si>
    <t>530.450.000</t>
  </si>
  <si>
    <t>546.363.500</t>
  </si>
  <si>
    <t>562.754.405</t>
  </si>
  <si>
    <t>579.637.037</t>
  </si>
  <si>
    <t>597.026.148</t>
  </si>
  <si>
    <t>614.936.933</t>
  </si>
  <si>
    <t>633.385.041</t>
  </si>
  <si>
    <t>652.386.592</t>
  </si>
  <si>
    <t>5.731.939.656</t>
  </si>
  <si>
    <t>Departamento Administrativo Distrital de Salud (DADIS)</t>
  </si>
  <si>
    <t>Oficina de Promoción Social y Participación al Usuario</t>
  </si>
  <si>
    <t>Nasira Isabel Consuegra Castro</t>
  </si>
  <si>
    <t>dadiscartagena.gov.co; niconsuegrac@cartagena.gov.co</t>
  </si>
  <si>
    <t>P1.1.3 Continuidad de la afiliación al régimen subsidiado en salud en el Distrito de Cartagena para PcD</t>
  </si>
  <si>
    <t>Numero de PcD con continuidad de la afiliación al régimen subsidiado en salud en el Distrito de Cartagena</t>
  </si>
  <si>
    <t>89.998.608</t>
  </si>
  <si>
    <t>ICLD - SGP</t>
  </si>
  <si>
    <t>118.191.094</t>
  </si>
  <si>
    <t>174.576.067</t>
  </si>
  <si>
    <t>202.795.531</t>
  </si>
  <si>
    <t>231.014.995</t>
  </si>
  <si>
    <t>259.234.459</t>
  </si>
  <si>
    <t>287.453.924</t>
  </si>
  <si>
    <t>315.700.366</t>
  </si>
  <si>
    <t>343.946.808</t>
  </si>
  <si>
    <t>2.197.487.919</t>
  </si>
  <si>
    <t>Dirección Operativa de Aseguramiento</t>
  </si>
  <si>
    <t>Willina Jurado Orozco</t>
  </si>
  <si>
    <t>dadiscartagena.gov.co; wijuradoo@cartagena.gov.co</t>
  </si>
  <si>
    <t>P1.1.4 Nuevas afiliaciones al Sistema General de Seguridad Social en Salud  para PcD</t>
  </si>
  <si>
    <t>Numero de PcD nuevas afiliadas al SGSSS con o sin SISBEN</t>
  </si>
  <si>
    <t>90.000.000</t>
  </si>
  <si>
    <t>92.700.000</t>
  </si>
  <si>
    <t>95.481.000</t>
  </si>
  <si>
    <t>98.345.430</t>
  </si>
  <si>
    <t>101.295.793</t>
  </si>
  <si>
    <t>104.334.667</t>
  </si>
  <si>
    <t>107.464.707</t>
  </si>
  <si>
    <t>110.688.648</t>
  </si>
  <si>
    <t>114.009.307</t>
  </si>
  <si>
    <t>117.429.587</t>
  </si>
  <si>
    <t>1.031.749.138</t>
  </si>
  <si>
    <t>P1.1.5 Registro nacional de cuidadores y asistentes personales de personas con discapacidad integrado al RLCPD.</t>
  </si>
  <si>
    <t>Porcentaje de las solicitudes de inscripción de cuidadores y asistentes personales de PcD en el RLCPD registradas.</t>
  </si>
  <si>
    <t>Constante</t>
  </si>
  <si>
    <t>180.000.000</t>
  </si>
  <si>
    <t>185.400.000</t>
  </si>
  <si>
    <t>190.962.000</t>
  </si>
  <si>
    <t>196.690.860</t>
  </si>
  <si>
    <t>202.591.586</t>
  </si>
  <si>
    <t>208.669.333</t>
  </si>
  <si>
    <t>214.929.413</t>
  </si>
  <si>
    <t>221.377.296</t>
  </si>
  <si>
    <t>228.018.615</t>
  </si>
  <si>
    <t>234.859.173</t>
  </si>
  <si>
    <t>2.063.498.276</t>
  </si>
  <si>
    <t>R 1.2 Garantizar la atención a PcD, familiares y/o cuidadores en los servicios de promoción, prevención, atención y rehabilitación en salud</t>
  </si>
  <si>
    <t>Numero de PcD, familiares y/o cuidadores que reciben acciones de promoción, prevención, atención y rehabilitación en salud</t>
  </si>
  <si>
    <t>P 1.2.1 Fortalecimiento de los procesos de habilitación y rehabilitación integral para las PcD</t>
  </si>
  <si>
    <t>Número de acciones encaminadas a Fortalecimiento de los procesos de Rehabilitación y habilitación integral para las PcD realizadas</t>
  </si>
  <si>
    <t>Dirección operativa de Salud Pública</t>
  </si>
  <si>
    <t>Monica Del Carmen Jurando Marquez</t>
  </si>
  <si>
    <t>dadiscartagena.gov.co; mjuradom@cartagena.gov.co</t>
  </si>
  <si>
    <t xml:space="preserve">P 1.2.2 Ruta diferencial de atención para las PcD, familiares y cuidadores en el Programa de atención en salud mental </t>
  </si>
  <si>
    <t xml:space="preserve">Numero Rutas diferenciales de atención para las PcD, familiares y cuidadores en el programa de atención en salud mental creadas e implementadas					</t>
  </si>
  <si>
    <t>97.500.000</t>
  </si>
  <si>
    <t>100.425.000</t>
  </si>
  <si>
    <t>103.437.750</t>
  </si>
  <si>
    <t>106.540.883</t>
  </si>
  <si>
    <t>109.737.109</t>
  </si>
  <si>
    <t>113.029.222</t>
  </si>
  <si>
    <t>116.420.099</t>
  </si>
  <si>
    <t>119.912.702</t>
  </si>
  <si>
    <t>123.510.083</t>
  </si>
  <si>
    <t>127.215.385</t>
  </si>
  <si>
    <t>1.117.728.233</t>
  </si>
  <si>
    <t>2. Fortalecer la inclusión y equidad en la educación para todas las personas con discapacidad, eliminando barreras físicas, tecnológicas, económicas y actitudinales y promoviendo el acceso igualitario a servicios educativos en todos los niveles. </t>
  </si>
  <si>
    <t>R 2.1 Mayor acceso a la educación preescolar, básica primaria, básica secundaria y media de calidad para las PcD</t>
  </si>
  <si>
    <t>Numero de PcD matriculados en educación preescolar, básica primaria, básica secundaria y media en el sector oficial y privado</t>
  </si>
  <si>
    <t>P 2.1.1 Abriendo puertas a la educación: Ajustes razonables a la infraestructura física de las IEO y los espacios aledaños a la escuela</t>
  </si>
  <si>
    <t xml:space="preserve">Número de sedes de las IEO con ajustes razonables realizados a su infraestrucutra fisica </t>
  </si>
  <si>
    <t>1.082.959.060</t>
  </si>
  <si>
    <t>1.115.447.832</t>
  </si>
  <si>
    <t>670.198.239</t>
  </si>
  <si>
    <t>739.611.628</t>
  </si>
  <si>
    <t>761.799.977</t>
  </si>
  <si>
    <t>784.653.976</t>
  </si>
  <si>
    <t>808.193.596</t>
  </si>
  <si>
    <t>832.439.403</t>
  </si>
  <si>
    <t>857.412.586</t>
  </si>
  <si>
    <t>883.134.963</t>
  </si>
  <si>
    <t>8.535.851.260</t>
  </si>
  <si>
    <t>Secretaria de Educación Distrital de Cartagena (SED)</t>
  </si>
  <si>
    <t>Dirección de Cobertura Educativa</t>
  </si>
  <si>
    <t>Alberto Enrique Martinez Monterrosa</t>
  </si>
  <si>
    <t>P 2.1.2  Fortalecimiento de la infraestructura técnologia digital que beneficia a los estudiantes con discapacidad</t>
  </si>
  <si>
    <t>Número de personas con discapacidad en edad de estuddiar beneficiadas con el programa de inclusión digital.</t>
  </si>
  <si>
    <t>168.945.807</t>
  </si>
  <si>
    <t>174.014.181</t>
  </si>
  <si>
    <t>230.444.494</t>
  </si>
  <si>
    <t>237.357.829</t>
  </si>
  <si>
    <t>244.478.564</t>
  </si>
  <si>
    <t>223.833.708</t>
  </si>
  <si>
    <t>144.092.949</t>
  </si>
  <si>
    <t>148.415.738</t>
  </si>
  <si>
    <t>152.868.210</t>
  </si>
  <si>
    <t>157.454.256</t>
  </si>
  <si>
    <t>1.881.905.736</t>
  </si>
  <si>
    <t xml:space="preserve"> P 2.1.3 Matrícula de PcD en las IEO,  en todos los ciclos y niveles educativos ofrecidos por la SED</t>
  </si>
  <si>
    <t>Número de personas con discapacidad en edad de estudiar del Distrito de Cartagena de Indias beneficidas con matricula oficial</t>
  </si>
  <si>
    <t>2.350.362.668</t>
  </si>
  <si>
    <t>ICLD - SGP CALIDAD MATRICULA</t>
  </si>
  <si>
    <t>2.429.372.101</t>
  </si>
  <si>
    <t>2.512.257.276</t>
  </si>
  <si>
    <t>2.596.641.109</t>
  </si>
  <si>
    <t>2.685.153.597</t>
  </si>
  <si>
    <t>2.775.273.402</t>
  </si>
  <si>
    <t>2.869.791.206</t>
  </si>
  <si>
    <t>2.967.482.333</t>
  </si>
  <si>
    <t>3.066.958.951</t>
  </si>
  <si>
    <t>3.171.271.392</t>
  </si>
  <si>
    <t>27.424.564.035</t>
  </si>
  <si>
    <t>R 2.2 Aumento de la permanencia en la educación preescolar, básica primaria, básica secundaria y media de calidad para las PcD</t>
  </si>
  <si>
    <t>Tasa de Deserción intra-anual</t>
  </si>
  <si>
    <t>Decreciente</t>
  </si>
  <si>
    <t>P 2.2.1 Transporte escolar incluyente para estudiantes con discapacidad</t>
  </si>
  <si>
    <t>Número de personas con discapacidad en edad de estudiar del Distrito de Cartagena de Indias beneficiadas con el transporte escolar incluyente.</t>
  </si>
  <si>
    <t>66.608.544</t>
  </si>
  <si>
    <t>68.847.646</t>
  </si>
  <si>
    <t>71.196.586</t>
  </si>
  <si>
    <t>73.587.998</t>
  </si>
  <si>
    <t>76.096.414</t>
  </si>
  <si>
    <t>78.650.381</t>
  </si>
  <si>
    <t>81.328.986</t>
  </si>
  <si>
    <t>84.097.522</t>
  </si>
  <si>
    <t>86.916.658</t>
  </si>
  <si>
    <t>89.872.840</t>
  </si>
  <si>
    <t>777.203.575</t>
  </si>
  <si>
    <t>P 2.2.2 Atención integral e inclusiva en las IEO del Distrito para NNA y jóvenes con discapacidad (Docentes de apoyo pedagógico, intérpretes de lengua de señas, modelos lingüísticos, mediadores pedagógicos)</t>
  </si>
  <si>
    <t>Número de Instituciones Educativas Oficiales vinculadas a estrategias para el fortalecimiento de la oferta de educación inclusiva para preescolar, básica y media</t>
  </si>
  <si>
    <t>537.627.852</t>
  </si>
  <si>
    <t>ICLD - SGP EDUCUACIÓN</t>
  </si>
  <si>
    <t>553.756.687</t>
  </si>
  <si>
    <t>733.332.070</t>
  </si>
  <si>
    <t>755.332.032</t>
  </si>
  <si>
    <t>777.991.993</t>
  </si>
  <si>
    <t>712.294.892</t>
  </si>
  <si>
    <t>458.539.837</t>
  </si>
  <si>
    <t>472.296.032</t>
  </si>
  <si>
    <t>486.464.913</t>
  </si>
  <si>
    <t>501.058.860</t>
  </si>
  <si>
    <t>5.988.695.168</t>
  </si>
  <si>
    <t xml:space="preserve">Dirección de Calidad Educativa </t>
  </si>
  <si>
    <t>P 2.2.3 Formación a familiares y cuidadores en los procesos de acompañamiento de enseñanza y aprendizaje a los estudiantes con discapacidad</t>
  </si>
  <si>
    <t>Número de familiares y cuidadores del Distrito de Cartagea de Indias formados en procesos de acompañamiento a la enseñanza y el aprendizaje de estudiantes con discapacidad.</t>
  </si>
  <si>
    <t>82.480.000</t>
  </si>
  <si>
    <t>84.954.400</t>
  </si>
  <si>
    <t>87.503.032</t>
  </si>
  <si>
    <t>90.128.123</t>
  </si>
  <si>
    <t>92.831.967</t>
  </si>
  <si>
    <t>95.616.926</t>
  </si>
  <si>
    <t>98.485.433</t>
  </si>
  <si>
    <t>101.439.996</t>
  </si>
  <si>
    <t>104.483.196</t>
  </si>
  <si>
    <t>107.617.692</t>
  </si>
  <si>
    <t>945.540.766</t>
  </si>
  <si>
    <t xml:space="preserve"> P 2.2.4 Fortaleciendo la cultura de la inclusión en las escuelas: Formación a docentes y directivos docentes en la atención educativa a estudiantes con discapacidad</t>
  </si>
  <si>
    <t>Número de procesos de formación a docentes y directivos docentes del Distrito de Cartagena de Indias en atención educativa a estudiantes con discapacidad realizados</t>
  </si>
  <si>
    <t>N/D</t>
  </si>
  <si>
    <t>86.400.000</t>
  </si>
  <si>
    <t>88.992.000</t>
  </si>
  <si>
    <t>91.661.760</t>
  </si>
  <si>
    <t>94.411.613</t>
  </si>
  <si>
    <t>97.243.961</t>
  </si>
  <si>
    <t>100.161.280</t>
  </si>
  <si>
    <t>103.166.118</t>
  </si>
  <si>
    <t>106.261.102</t>
  </si>
  <si>
    <t>109.448.935</t>
  </si>
  <si>
    <t>112.732.403</t>
  </si>
  <si>
    <t>990.479.173</t>
  </si>
  <si>
    <t xml:space="preserve"> R 2.3 Mayor acceso a la educación superior de calidad para las PcD</t>
  </si>
  <si>
    <t>Número de estudiantes egresados de Instituciones Educativas Oficiales y con matrícula contratada becados con becas inclusivas en educación superior (víctimas, NARP, con discapacidad, indígenas)</t>
  </si>
  <si>
    <t>P2.3.1 Becas para el acceso de adolescentes y jóvenes con discapacidad en la Educación superior, técnica, tecnóloga y universitaria</t>
  </si>
  <si>
    <t>Número de adolescentes y jóvenes con discapacidad beneficiados con becas para el acceso a la educación superior, técnica, tecnóloga y universitaria en el Distrito de Cartagea de Indias.</t>
  </si>
  <si>
    <t>100.292.949</t>
  </si>
  <si>
    <t>ICLD - ICAT</t>
  </si>
  <si>
    <t>103.301.737</t>
  </si>
  <si>
    <t>141.867.719</t>
  </si>
  <si>
    <t>146.123.751</t>
  </si>
  <si>
    <t>188.134.329</t>
  </si>
  <si>
    <t>232.534.031</t>
  </si>
  <si>
    <t>279.428.393</t>
  </si>
  <si>
    <t>328.927.137</t>
  </si>
  <si>
    <t>381.144.320</t>
  </si>
  <si>
    <t>392.578.650</t>
  </si>
  <si>
    <t>2.294.333.016</t>
  </si>
  <si>
    <t xml:space="preserve"> Educación Superior</t>
  </si>
  <si>
    <t xml:space="preserve">3. Impulsar acciones que faciliten la inclusión laboral formal y productiva de las Personas con Discapacidad, sus familiares y/o cuidadores en el mercado laboral, eliminando la discriminación y las barreras de acceso a información de ofertas laborales, y fomentando entornos laborales seguros y adecuados, con los ajustes razonables necesarios. </t>
  </si>
  <si>
    <t xml:space="preserve">R 3.1 Mayor inclusión laboral formal y productiva para las PcD, familiares y/o cuidadores </t>
  </si>
  <si>
    <t>Porcentaje de Personas con Discapacidad Trabajando según actividad principal en los ultimos seis meses</t>
  </si>
  <si>
    <t>P 3.1.1 Vinculación de las PcD, familias y cuidadores en las rutas de empleabilidad para la promoción e inserción laboral</t>
  </si>
  <si>
    <t>Número de PcD, familias y/o cuidadores vinculadas en las rutas de empleabilidad para la promoción e inserción laboral</t>
  </si>
  <si>
    <t>100.000.000</t>
  </si>
  <si>
    <t>103.000.000</t>
  </si>
  <si>
    <t>141.453.333</t>
  </si>
  <si>
    <t>145.696.933</t>
  </si>
  <si>
    <t>150.067.841</t>
  </si>
  <si>
    <t>154.569.877</t>
  </si>
  <si>
    <t>199.008.716</t>
  </si>
  <si>
    <t>204.978.978</t>
  </si>
  <si>
    <t>211.128.347</t>
  </si>
  <si>
    <t>217.462.197</t>
  </si>
  <si>
    <t>1.627.366.222</t>
  </si>
  <si>
    <t>N/A</t>
  </si>
  <si>
    <t>P 3.1.2 Vinculación de cuidadores y familiares a la estrategia de apoyo técnico y financiero para el emprendimiento y unidades productivas</t>
  </si>
  <si>
    <t>Número de cuidadores y familiares vinculadas a la estrategia de apoyo técnico y financiero para el emprendimiento y unidades productivas</t>
  </si>
  <si>
    <t>30.700.012</t>
  </si>
  <si>
    <t>SGP</t>
  </si>
  <si>
    <t>31.621.012</t>
  </si>
  <si>
    <t>32.569.643</t>
  </si>
  <si>
    <t>33.546.732</t>
  </si>
  <si>
    <t>41.463.761</t>
  </si>
  <si>
    <t>42.707.673</t>
  </si>
  <si>
    <t>43.988.904</t>
  </si>
  <si>
    <t>45.308.571</t>
  </si>
  <si>
    <t>56.567.064</t>
  </si>
  <si>
    <t>58.264.076</t>
  </si>
  <si>
    <t>416.737.447</t>
  </si>
  <si>
    <t>Plan de Emergencia Social Pedro Romero (PES)</t>
  </si>
  <si>
    <t>Programa: Ingreso y Trabajo para la Superación de la Pobreza</t>
  </si>
  <si>
    <t>Jorge Redondo Suarez</t>
  </si>
  <si>
    <t>pes@cartagena.gov.co; jaredondos@cartagena.gov.co</t>
  </si>
  <si>
    <t xml:space="preserve">P 3.1.3 Vinculación de organizaciones conformadas por Personas con Discapacidad, cuidadores y familiares en la estrategia de fortalecimiento de organizaciones de economía popular integradas por población de pobreza extrema en economía solidaria. </t>
  </si>
  <si>
    <t xml:space="preserve">Número de organizaciones conformadas por Personas con Discapacidad, cuidadores y familiares fortalecidas con la estrategia de organizaciones de economía popular integradas por población de pobreza extrema en economía solidaria </t>
  </si>
  <si>
    <t>21.893.585</t>
  </si>
  <si>
    <t>22.550.392</t>
  </si>
  <si>
    <t>45.100.785</t>
  </si>
  <si>
    <t>46.453.809</t>
  </si>
  <si>
    <t>47.847.423</t>
  </si>
  <si>
    <t>49.282.846</t>
  </si>
  <si>
    <t>76.141.997</t>
  </si>
  <si>
    <t>78.426.257</t>
  </si>
  <si>
    <t>80.779.045</t>
  </si>
  <si>
    <t>83.202.416</t>
  </si>
  <si>
    <t>551.678.555</t>
  </si>
  <si>
    <t>P 3.1.4 Vinculación de las PcD, cuidadores, familiares y asistentes a la estrategia para dotar con capital de trabajo y formación empresarial a familias en pobreza extrema</t>
  </si>
  <si>
    <t>Número de Personas con Discapacidad (PcD), cuidadores, familiares y asistentes, dotadas con capital de trabajo y formación empresarial.</t>
  </si>
  <si>
    <t>241.904.948</t>
  </si>
  <si>
    <t>2.125.403.224</t>
  </si>
  <si>
    <t>P 3.1.5 Unidades productivas de personas con discapacidad, cuidadores, familiares y asistentes</t>
  </si>
  <si>
    <t xml:space="preserve"> Número de unidades productivas de personas con discapacidad y/o sus cuidadoras creadas y acompañadas </t>
  </si>
  <si>
    <t>244.747.840</t>
  </si>
  <si>
    <t>252.090.275</t>
  </si>
  <si>
    <t>285.618.282</t>
  </si>
  <si>
    <t>294.186.830</t>
  </si>
  <si>
    <t>303.012.435</t>
  </si>
  <si>
    <t>312.102.808</t>
  </si>
  <si>
    <t>350.690.065</t>
  </si>
  <si>
    <t>361.210.766</t>
  </si>
  <si>
    <t>372.047.089</t>
  </si>
  <si>
    <t>383.208.502</t>
  </si>
  <si>
    <t>3.158.914.893</t>
  </si>
  <si>
    <t xml:space="preserve">P 3.1.6 Caracterización de personas con discapacidad con vocación productiva </t>
  </si>
  <si>
    <t xml:space="preserve">Número de caracterizaciones de la vocación productiva de personas con discapacidad y  sus cuidadoras elaboradas </t>
  </si>
  <si>
    <t>65.000.000</t>
  </si>
  <si>
    <t>66.950.000</t>
  </si>
  <si>
    <t>68.958.500</t>
  </si>
  <si>
    <t>71.027.255</t>
  </si>
  <si>
    <t>73.158.073</t>
  </si>
  <si>
    <t>75.352.815</t>
  </si>
  <si>
    <t>77.613.399</t>
  </si>
  <si>
    <t>79.941.801</t>
  </si>
  <si>
    <t>82.340.055</t>
  </si>
  <si>
    <t>84.810.257</t>
  </si>
  <si>
    <t>745.152.155</t>
  </si>
  <si>
    <t>P 3.1.7 Empresas o emprendimientos de personas con discapacidad vinculados a eventos de interés del Distrito de Cartagena</t>
  </si>
  <si>
    <t>Número de empresas o emprendimientos de personas con discapacidad vinculados a eventos de interés del Distrito</t>
  </si>
  <si>
    <t>82.064.000</t>
  </si>
  <si>
    <t>84.525.920</t>
  </si>
  <si>
    <t>174.123.395</t>
  </si>
  <si>
    <t>179.347.097</t>
  </si>
  <si>
    <t>184.727.510</t>
  </si>
  <si>
    <t>190.269.335</t>
  </si>
  <si>
    <t>293.966.123</t>
  </si>
  <si>
    <t>302.785.107</t>
  </si>
  <si>
    <t>311.868.660</t>
  </si>
  <si>
    <t>321.224.720</t>
  </si>
  <si>
    <t>2.124.901.867</t>
  </si>
  <si>
    <t>P 3.1.8 Vinculación de las PcD, cuidadores,  familiares y asistentes a la estrategia de Gestión para la vinculación de empleo formal para personas en pobreza extrema</t>
  </si>
  <si>
    <t>Número de PcD, cuidadores, familiares y asistentes vinculados a la estrategia de Gestión para el acceso al empleo formal de personas en pobreza extrema.</t>
  </si>
  <si>
    <t>44.573.503</t>
  </si>
  <si>
    <t>45.910.708</t>
  </si>
  <si>
    <t>47.288.029</t>
  </si>
  <si>
    <t>48.706.670</t>
  </si>
  <si>
    <t>50.167.870</t>
  </si>
  <si>
    <t>51.672.906</t>
  </si>
  <si>
    <t>53.223.093</t>
  </si>
  <si>
    <t>54.819.786</t>
  </si>
  <si>
    <t>56.464.380</t>
  </si>
  <si>
    <t>58.158.311</t>
  </si>
  <si>
    <t>510.985.256</t>
  </si>
  <si>
    <t>P 3.1.9 MiPymes de PcD, familiares y cuidadores impactadas con servicios de fortalecimiento empresarial</t>
  </si>
  <si>
    <t>Número de MiPymes de PcD, familiares y cuidadores impactadas con servicios de fortalecimiento empresarial</t>
  </si>
  <si>
    <t>26.000.000</t>
  </si>
  <si>
    <t>26.780.000</t>
  </si>
  <si>
    <t>41.375.100</t>
  </si>
  <si>
    <t>42.616.353</t>
  </si>
  <si>
    <t>43.894.844</t>
  </si>
  <si>
    <t>60.282.252</t>
  </si>
  <si>
    <t>62.090.719</t>
  </si>
  <si>
    <t>63.953.441</t>
  </si>
  <si>
    <t>534.143.021</t>
  </si>
  <si>
    <t>Secretaria de Hacienda</t>
  </si>
  <si>
    <t>Unidad de Desarrollo Economico</t>
  </si>
  <si>
    <t>641 13 70 </t>
  </si>
  <si>
    <t>P 3.1.10 Salas situacionales dirigidas a empleadores, trabajadores y ciudadanía en general para fomentar una cultura laboral inclusiva.</t>
  </si>
  <si>
    <t>Número de Salas situacionales dirigidas a empleadores, trabajadores y ciudadanía en general para fomentar una cultura laboral inclusiva realizada</t>
  </si>
  <si>
    <t>60.000.000</t>
  </si>
  <si>
    <t>61.800.000</t>
  </si>
  <si>
    <t>143.286.276</t>
  </si>
  <si>
    <t>147.584.864</t>
  </si>
  <si>
    <t>152.012.410</t>
  </si>
  <si>
    <t>156.572.782</t>
  </si>
  <si>
    <t>1.120.713.221</t>
  </si>
  <si>
    <t>P 3.1.11 Campañas de Protección Laboral y Erradicación de la Discriminación contra Personas con Discapacidad con ajustes razonable</t>
  </si>
  <si>
    <t>Número de Campañas de Protección Laboral y Erradicación de la Discriminación contra Personas con Discapacidad con ajustes razonables realizadas.</t>
  </si>
  <si>
    <t>80.000.000</t>
  </si>
  <si>
    <t>82.400.000</t>
  </si>
  <si>
    <t>84.872.000</t>
  </si>
  <si>
    <t>87.418.160</t>
  </si>
  <si>
    <t>90.040.705</t>
  </si>
  <si>
    <t>92.741.926</t>
  </si>
  <si>
    <t>191.048.367</t>
  </si>
  <si>
    <t>196.779.818</t>
  </si>
  <si>
    <t>202.683.213</t>
  </si>
  <si>
    <t>208.763.709</t>
  </si>
  <si>
    <t>1.316.747.899</t>
  </si>
  <si>
    <t>4. Fortalecer la capacidad institucional y la participación activa de las personas con discapacidad, sus familiares y/o cuidadores en procesos de toma de decisiones y gobernanza, promoviendo su liderazgo y protección de derechos. </t>
  </si>
  <si>
    <t>R 4.1 Mantener la participación de las PcD en los procesos de toma de decisiones, gobernanza y liderazgo de la ciudad</t>
  </si>
  <si>
    <t>Porcentaje de participación de las PcD en los procesos de toma de decisiones, gobernanza y liderazgo</t>
  </si>
  <si>
    <t>Constaste</t>
  </si>
  <si>
    <t>P 4.1.1 Unidad distrital de Discapacidad</t>
  </si>
  <si>
    <t xml:space="preserve">Una Unidad Distrital de Discapacidad creada y en funcionamiento </t>
  </si>
  <si>
    <t>112.333.658</t>
  </si>
  <si>
    <t>212.333.658</t>
  </si>
  <si>
    <t xml:space="preserve">P 4.1.2 Sistema Distrital de Discapacidad e Inclusión Social (SDD) activo y fortalecido </t>
  </si>
  <si>
    <t xml:space="preserve">Un Sistema Distrital de Discapacidad e Inclusión Social (SDD) activo y fortalecido </t>
  </si>
  <si>
    <t>si</t>
  </si>
  <si>
    <t>175.500.000</t>
  </si>
  <si>
    <t>180.765.000</t>
  </si>
  <si>
    <t>186.187.950</t>
  </si>
  <si>
    <t>191.773.589</t>
  </si>
  <si>
    <t>197.526.796</t>
  </si>
  <si>
    <t>203.452.600</t>
  </si>
  <si>
    <t>209.556.178</t>
  </si>
  <si>
    <t>215.842.863</t>
  </si>
  <si>
    <t>222.318.149</t>
  </si>
  <si>
    <t>228.987.694</t>
  </si>
  <si>
    <t>2.011.910.819</t>
  </si>
  <si>
    <t>P 4.1.3 Formaciones en liderazgo para los miembros de organizacies y movimientos sociales de PcD</t>
  </si>
  <si>
    <t>Número de organización y movimientos sociales de PcD formadas en liderazgo.</t>
  </si>
  <si>
    <t>35.000.000</t>
  </si>
  <si>
    <t>36.050.000</t>
  </si>
  <si>
    <t>37.131.500</t>
  </si>
  <si>
    <t>38.245.445</t>
  </si>
  <si>
    <t>39.392.808</t>
  </si>
  <si>
    <t>16.229.837</t>
  </si>
  <si>
    <t>16.716.732</t>
  </si>
  <si>
    <t>17.218.234</t>
  </si>
  <si>
    <t>17.734.781</t>
  </si>
  <si>
    <t>18.266.825</t>
  </si>
  <si>
    <t>271.986.162</t>
  </si>
  <si>
    <t>P 4.1.4 Observatorio distrital de discapacidad</t>
  </si>
  <si>
    <t>Un observatorio Distrital de discapacidad creado y en funcionamiento</t>
  </si>
  <si>
    <t>200.000.000</t>
  </si>
  <si>
    <t>300.000.000</t>
  </si>
  <si>
    <t>309.000.000</t>
  </si>
  <si>
    <t>318.270.000</t>
  </si>
  <si>
    <t>327.818.100</t>
  </si>
  <si>
    <t>337.652.643</t>
  </si>
  <si>
    <t>347.782.222</t>
  </si>
  <si>
    <t>358.215.689</t>
  </si>
  <si>
    <t>2.498.738.654</t>
  </si>
  <si>
    <t>4. Fortalecer la capacidad institucional y la participación activa de las personas con discapacidad, sus familiares y/o cuidadores en procesos de toma de decisiones y gobernanza, promoviendo su liderazgo y protección de derechos.</t>
  </si>
  <si>
    <t>P 4.1.5 Jornadas de Formacion sobre espacios de participación ciudadana, dirigidas a PcD, familiares y cuidadores y asistentes</t>
  </si>
  <si>
    <t>Numero de Jornadas de socialización sobre espacios de participación ciudadana, dirigidas a PcD, familiares y cuidadores y asistentes</t>
  </si>
  <si>
    <t>40.000.000</t>
  </si>
  <si>
    <t>41.200.000</t>
  </si>
  <si>
    <t>42.436.000</t>
  </si>
  <si>
    <t>43.709.080</t>
  </si>
  <si>
    <t>45.020.352</t>
  </si>
  <si>
    <t>46.370.963</t>
  </si>
  <si>
    <t>47.762.092</t>
  </si>
  <si>
    <t>49.194.955</t>
  </si>
  <si>
    <t>50.670.803</t>
  </si>
  <si>
    <t>52.190.927</t>
  </si>
  <si>
    <t>458.555.172</t>
  </si>
  <si>
    <t>Escuela de Gobierno y Liderazgo</t>
  </si>
  <si>
    <t>605 641 13 70  </t>
  </si>
  <si>
    <t>P 4.1.6 Acciones de capacitación y formación continua a servidores públicos en temas relacionados con discapacidad, derechos humanos y accesibilidad</t>
  </si>
  <si>
    <t>Numero de Acciones de capacitación y formación continua a servidores públicos en temas relacionados con discapacidad, derechos humanos y accesibilidad</t>
  </si>
  <si>
    <t>606 641 13 70  </t>
  </si>
  <si>
    <t>P 4.1.7 Desarrollo de guías y protocolos estandarizados para la atención a PcD  en las diferentes entidades del Distrito</t>
  </si>
  <si>
    <t>Número de guias y protocolos estandariazados para la atención a PcD</t>
  </si>
  <si>
    <t>196.548.000</t>
  </si>
  <si>
    <t>202.444.440</t>
  </si>
  <si>
    <t>208.517.773</t>
  </si>
  <si>
    <t>214.773.306</t>
  </si>
  <si>
    <t>221.216.506</t>
  </si>
  <si>
    <t>227.853.001</t>
  </si>
  <si>
    <t>234.688.591</t>
  </si>
  <si>
    <t>241.729.249</t>
  </si>
  <si>
    <t>248.981.126</t>
  </si>
  <si>
    <t>256.450.560</t>
  </si>
  <si>
    <t>2.253.202.551</t>
  </si>
  <si>
    <t xml:space="preserve">P 4.1.8 Plataforma Digital: donde las PcD puedan acceder a información sobre sus derechos, servicios disponibles y oportunidades de participación. </t>
  </si>
  <si>
    <t xml:space="preserve">Una Plataforma Digital creada e implementada donde las PcD puedan acceder a información sobre sus derechos, servicios disponibles y oportunidades de participación. </t>
  </si>
  <si>
    <t>136.012.400</t>
  </si>
  <si>
    <t>82.645.552</t>
  </si>
  <si>
    <t>85.124.919</t>
  </si>
  <si>
    <t>87.678.666</t>
  </si>
  <si>
    <t>90.309.026</t>
  </si>
  <si>
    <t>93.018.297</t>
  </si>
  <si>
    <t>95.808.846</t>
  </si>
  <si>
    <t>98.683.111</t>
  </si>
  <si>
    <t>101.643.604</t>
  </si>
  <si>
    <t>104.692.913</t>
  </si>
  <si>
    <t>975.617.334</t>
  </si>
  <si>
    <t>P 4.1.9 Acciones de fortalecimiento para la vinculacion de NNA con discapacidad en los espacios de participación como los gobiernos escolares, Los comunalitos, grupos y organizaciones de niños, niñas y adolescentes.</t>
  </si>
  <si>
    <t xml:space="preserve">Número de acciones implementadas para el fortalecimiento en los gobiernos escolares, los comunalitos, grupos y organizaciones de niños, niñas y adolescentes con Discapacidad </t>
  </si>
  <si>
    <t>1.102.500</t>
  </si>
  <si>
    <t>1.135.575</t>
  </si>
  <si>
    <t>1.169.642</t>
  </si>
  <si>
    <t>1.204.732</t>
  </si>
  <si>
    <t>1.240.873</t>
  </si>
  <si>
    <t>1.278.100</t>
  </si>
  <si>
    <t>1.316.443</t>
  </si>
  <si>
    <t>1.355.936</t>
  </si>
  <si>
    <t>1.396.614</t>
  </si>
  <si>
    <t>1.438.512</t>
  </si>
  <si>
    <t>12.638.927</t>
  </si>
  <si>
    <t>Unidad de Infancia</t>
  </si>
  <si>
    <t>P 4.1.10 Fondo de protección y apoyo de PcD, cuidadores o asistentes personales</t>
  </si>
  <si>
    <t>Fondo de protección y apoyo de PcD, cuidadores o asistentes personales creado e implementado</t>
  </si>
  <si>
    <t>76.490.890</t>
  </si>
  <si>
    <t>5.Promover el acceso y la accesibilidad en igualdad de condiciones de las Personas con Discapacidad al entorno físico, al transporte, a la información, a las comunicaciones y a los servicios y espacios públicos, tanto en zonas urbanas como rurales, garantizando su plena participación y desenvolvimiento en la comunidad.</t>
  </si>
  <si>
    <t>R 5.1 Mayor acceso y accesibilidad en igualdad de condiciones al entorno físico, al transporte, a la información y a las comunicaciones, así como al espacio y servicios públicos, tanto en zonas urbanas como rurales</t>
  </si>
  <si>
    <t>Indice de accesibilidad a entorno físico, al transporte, a la información y a las comunicaciones</t>
  </si>
  <si>
    <t>P 5.1.1 Supervisión y Control de Accesibilidad en Obras de acuerdo con las Normativas de Accesibilidad Actualizadas en la construcción y adecuación de edificios, espacios públicos y transporte, según el diseño universal de accesibilidad</t>
  </si>
  <si>
    <t>Porcentaje de obras supervisadas que cumplen con las normativas de accesibilidad.</t>
  </si>
  <si>
    <t>105.000.000</t>
  </si>
  <si>
    <t>108.150.000</t>
  </si>
  <si>
    <t>111.394.500</t>
  </si>
  <si>
    <t>114.736.335</t>
  </si>
  <si>
    <t>118.178.425</t>
  </si>
  <si>
    <t>121.723.778</t>
  </si>
  <si>
    <t>125.375.491</t>
  </si>
  <si>
    <t>129.136.756</t>
  </si>
  <si>
    <t>133.010.859</t>
  </si>
  <si>
    <t>137.001.184</t>
  </si>
  <si>
    <t>1.203.707.328</t>
  </si>
  <si>
    <t>Secretaria de Infraestructura</t>
  </si>
  <si>
    <t>P 5.1.2 Jornadas de sesibilizacion por un transporte público accesible para personas con discapacidad en Cartagena</t>
  </si>
  <si>
    <t>Número de Jornadas de sensibilización por un transporte público accesible para personas con discapacidad en Cartagena realizadas</t>
  </si>
  <si>
    <t>30.000.000</t>
  </si>
  <si>
    <t>30.900.000</t>
  </si>
  <si>
    <t>31.827.000</t>
  </si>
  <si>
    <t>32.781.810</t>
  </si>
  <si>
    <t>33.765.264</t>
  </si>
  <si>
    <t>34.778.222</t>
  </si>
  <si>
    <t>35.821.569</t>
  </si>
  <si>
    <t>36.896.216</t>
  </si>
  <si>
    <t>38.003.102</t>
  </si>
  <si>
    <t>39.143.196</t>
  </si>
  <si>
    <t>343.916.379</t>
  </si>
  <si>
    <t>Transcaribe</t>
  </si>
  <si>
    <t>P 5.1.3 Tarifa Diferencial para personas con discapacidad como medida de accesibilidad e inclusión en el sistema de transporte distrital.</t>
  </si>
  <si>
    <t>Número de personas con discapacidad beneficiadas con la tarifa diferencial</t>
  </si>
  <si>
    <t>292.556.059</t>
  </si>
  <si>
    <t>302.839.405</t>
  </si>
  <si>
    <t>313.484.210</t>
  </si>
  <si>
    <t>324.503.180</t>
  </si>
  <si>
    <t>335.909.467</t>
  </si>
  <si>
    <t>347.716.684</t>
  </si>
  <si>
    <t>359.938.926</t>
  </si>
  <si>
    <t>372.590.779</t>
  </si>
  <si>
    <t>2.649.538.709</t>
  </si>
  <si>
    <t>P 5.1.4 Capacitaciones en accesibilidad y uso adecuado del Sistema Integrado de Transporte Masivo (SITM) para personas con discapacidad (PcD), familiares y cuidadores</t>
  </si>
  <si>
    <t>Numero de capacitaciones en accesibilidad y uso adecuado del Sistema Integrado de Transporte Masivo (SITM) para personas con discapacidad (PcD), familiares y cuidadores realizadas.</t>
  </si>
  <si>
    <t>6. Aumentar el apoyo integral a las Personas con Discapacidad, sus familias, cuidadores y asistentes mediante programas de inclusión que integren los preceptos normativos y las estrategias de Rehabilitación Basada en la Comunidad (RBC), potenciando sus capacidades para participar activamente en la vida comunitaria.</t>
  </si>
  <si>
    <t>R 6.1 Mayor apoyo integral a las PcD, familias y cuidadores con la oferta de programas sociales del Distrito</t>
  </si>
  <si>
    <t xml:space="preserve">Porcentaje de población con discapacidad, familiares y/o cuidadores atendidos con programas de la oferta institucional del Distrito de Cartagena </t>
  </si>
  <si>
    <t xml:space="preserve">P 6.1.1 Red  local de RBC del Distrito de Cartagena </t>
  </si>
  <si>
    <t>Numero de nodos comunitarios y sectoriales implementados y en funcionamiento de la Red local de RBC en el Distrito de Cartagena</t>
  </si>
  <si>
    <t>488.188.720</t>
  </si>
  <si>
    <t>502.834.382</t>
  </si>
  <si>
    <t>517.919.413</t>
  </si>
  <si>
    <t>533.456.995</t>
  </si>
  <si>
    <t>549.460.705</t>
  </si>
  <si>
    <t>565.944.526</t>
  </si>
  <si>
    <t>582.922.862</t>
  </si>
  <si>
    <t>600.410.548</t>
  </si>
  <si>
    <t>618.422.865</t>
  </si>
  <si>
    <t>636.975.551</t>
  </si>
  <si>
    <t>5.596.536.567</t>
  </si>
  <si>
    <t>Departamento Administrativo Distrital de Salud (DADIS) y Alcaldias Menores</t>
  </si>
  <si>
    <t>OFICINA PROMOCIÓN SOCIAL EN SALUD</t>
  </si>
  <si>
    <t>605 641 13 70</t>
  </si>
  <si>
    <t>dadiscartagena.gov.co</t>
  </si>
  <si>
    <t>P 6.1.2  Sistema distrital del cuidado: Acciones de transformación cultural para la democratización del cuidado (nuevas masculinidades) orientado a cuidadores de PcD</t>
  </si>
  <si>
    <t>Número de acciones  de transformación cultural para la democratización del cuidado (nuevas masculinidades) orientado a cuidadores de PcD</t>
  </si>
  <si>
    <t>Oficina de asuntos de la mujer</t>
  </si>
  <si>
    <t>P 6.1.3 Sistema distrital del cuidado: Ruta del cuidado con una canasta de servicios en articulación del sector público y privado para cuidadores y agentes del cuidado</t>
  </si>
  <si>
    <t>Número de Rutas del cuidado con una canasta de servicios en articulación del sector público y privado para cuidadores , ncluyendo cuidadores de PcD.</t>
  </si>
  <si>
    <t>P 6.1.4 Sistema distrital del cuidado: Alianzas público-populares con organizaciones de cuidado comunitario</t>
  </si>
  <si>
    <t>Numero de alianzas público-populares con organizaciones de cuidado de PcD</t>
  </si>
  <si>
    <t>P 6.1.5 Atención en seguridad alimentaria a familias de NNA con discapacidad</t>
  </si>
  <si>
    <t>Número de familias de NNA con discapacidad beneficiadas con acciones de apoyo nutricional y seguridad alimentaria</t>
  </si>
  <si>
    <t>187.264.193</t>
  </si>
  <si>
    <t>194.891.307</t>
  </si>
  <si>
    <t>202.807.511</t>
  </si>
  <si>
    <t>211.023.285</t>
  </si>
  <si>
    <t>219.549.478</t>
  </si>
  <si>
    <t>228.397.322</t>
  </si>
  <si>
    <t>237.578.442</t>
  </si>
  <si>
    <t>247.104.872</t>
  </si>
  <si>
    <t>256.989.067</t>
  </si>
  <si>
    <t>267.243.919</t>
  </si>
  <si>
    <t>2.252.849.395</t>
  </si>
  <si>
    <t>P 6.1.6 Atención de Personas mayores con discapacidad a través de procesos de articulación intersectorial, para favorecer su inclusión en diferentes entornos de participación y la construcción del proyecto de vida individual y el de sus familias</t>
  </si>
  <si>
    <t xml:space="preserve"> Número de Personas mayores con discapacidad atendidas anualmente en los Centros de Vida del Distrito de Cartagena</t>
  </si>
  <si>
    <t>1.167.164.111</t>
  </si>
  <si>
    <t>ESTAMPILLAS AÑOS DORADOS</t>
  </si>
  <si>
    <t>1.253.884.404</t>
  </si>
  <si>
    <t>1.260.153.826</t>
  </si>
  <si>
    <t>1.266.454.595</t>
  </si>
  <si>
    <t>12.527.482.201</t>
  </si>
  <si>
    <t>Unidad de Adulto Mayor</t>
  </si>
  <si>
    <t>P 6.1.7 Asistencias técnicas a entidades del sector público y privado para promover la inclusión de PcD</t>
  </si>
  <si>
    <t>Numero de asistencias técnica a entidades del sector público y privado para promover la inclusión de PcD</t>
  </si>
  <si>
    <t>205.000.000</t>
  </si>
  <si>
    <t>211.150.000</t>
  </si>
  <si>
    <t>217.484.500</t>
  </si>
  <si>
    <t>224.009.035</t>
  </si>
  <si>
    <t>230.729.306</t>
  </si>
  <si>
    <t>237.651.185</t>
  </si>
  <si>
    <t>244.780.721</t>
  </si>
  <si>
    <t>252.124.142</t>
  </si>
  <si>
    <t>259.687.867</t>
  </si>
  <si>
    <t>267.478.503</t>
  </si>
  <si>
    <t>2.350.095.259</t>
  </si>
  <si>
    <t xml:space="preserve">P 6.1.8 Vinculación de las PcD en la Estrategia de ollas comunitarias </t>
  </si>
  <si>
    <t>Numero de PcD atendidas con la estrategia de ollas comunitarias</t>
  </si>
  <si>
    <t>163.659.892</t>
  </si>
  <si>
    <t>168.569.689</t>
  </si>
  <si>
    <t>173.626.779</t>
  </si>
  <si>
    <t>178.835.583</t>
  </si>
  <si>
    <t>184.200.650</t>
  </si>
  <si>
    <t>189.726.670</t>
  </si>
  <si>
    <t>195.418.470</t>
  </si>
  <si>
    <t>201.281.024</t>
  </si>
  <si>
    <t>207.319.455</t>
  </si>
  <si>
    <t>213.539.038</t>
  </si>
  <si>
    <t>1.876.177.250</t>
  </si>
  <si>
    <t xml:space="preserve">P 6.1.9 Consolidación y fortalecimiento de la escuela de iniciación y formación deportiva:  recreación y deporte social, paraolimpico y competitivo </t>
  </si>
  <si>
    <t>Numero de NNA y jovenes con discapacidad inscritos en la escuela de iniciación y formación deportiva</t>
  </si>
  <si>
    <t>412.513.868</t>
  </si>
  <si>
    <t>ICA , TASA PRODEPORTE, SGP DEPORTE</t>
  </si>
  <si>
    <t>424.889.284</t>
  </si>
  <si>
    <t>459.844.355</t>
  </si>
  <si>
    <t>496.514.330</t>
  </si>
  <si>
    <t>537.742.511</t>
  </si>
  <si>
    <t>580.997.521</t>
  </si>
  <si>
    <t>629.304.539</t>
  </si>
  <si>
    <t>679.987.079</t>
  </si>
  <si>
    <t>734.704.080</t>
  </si>
  <si>
    <t>795.305.467</t>
  </si>
  <si>
    <t>5.751.803.034</t>
  </si>
  <si>
    <t>Instituto Distrital de Deporte y Recreación (IDER)</t>
  </si>
  <si>
    <t>P 6.1.10 Juegos Distritales de Discapacidad</t>
  </si>
  <si>
    <t>Número versiones de los juegos Distritales de Discapacidad realizados en la ciudad anualmente</t>
  </si>
  <si>
    <t>335.464.470</t>
  </si>
  <si>
    <t>345.528.405</t>
  </si>
  <si>
    <t>355.894.257</t>
  </si>
  <si>
    <t>366.571.084</t>
  </si>
  <si>
    <t>377.568.217</t>
  </si>
  <si>
    <t>388.895.263</t>
  </si>
  <si>
    <t>400.562.121</t>
  </si>
  <si>
    <t>412.578.985</t>
  </si>
  <si>
    <t>424.956.355</t>
  </si>
  <si>
    <t>437.705.045</t>
  </si>
  <si>
    <t>3.845.724.202</t>
  </si>
  <si>
    <t>P 6.1.11 Fortalecimiento integral del deporte y la recreación como medio de transformación social comunitario para Personas con Discapacidad</t>
  </si>
  <si>
    <t>Número de Personas con Discapacidad impactados con el fortalecimiento integral del deporte y la recreación como medio de transformación social comunitario</t>
  </si>
  <si>
    <t>83.866.118</t>
  </si>
  <si>
    <t>88.109.743</t>
  </si>
  <si>
    <t>92.568.096</t>
  </si>
  <si>
    <t>97.252.042</t>
  </si>
  <si>
    <t>102.172.995</t>
  </si>
  <si>
    <t>107.342.949</t>
  </si>
  <si>
    <t>112.774.502</t>
  </si>
  <si>
    <t>118.480.892</t>
  </si>
  <si>
    <t>124.476.025</t>
  </si>
  <si>
    <t>130.774.512</t>
  </si>
  <si>
    <t>1.057.817.873</t>
  </si>
  <si>
    <t>P 6.1.12 Actividades en cultura y expresiones artísticas desde las bibliotecas públicas del Distrito para los NNA y jóvenes con discapacidad</t>
  </si>
  <si>
    <t>Número de NNA y Jovenes con discapacidad beneficiados con las actividades en cultura y expresiones artísticas realizadas desde las bibliotecas públicas del Distrito</t>
  </si>
  <si>
    <t>68.100.000</t>
  </si>
  <si>
    <t>70.143.000</t>
  </si>
  <si>
    <t>72.247.290</t>
  </si>
  <si>
    <t>74.414.709</t>
  </si>
  <si>
    <t>76.647.150</t>
  </si>
  <si>
    <t>78.946.564</t>
  </si>
  <si>
    <t>81.314.961</t>
  </si>
  <si>
    <t>83.754.410</t>
  </si>
  <si>
    <t>86.267.043</t>
  </si>
  <si>
    <t>88.855.054</t>
  </si>
  <si>
    <t>780.690.181</t>
  </si>
  <si>
    <t>Instituto de Patrimonio y Cultura de Cartagena (IPCC)</t>
  </si>
  <si>
    <t>P 6.1.13 Actividades de cultura y expresiones artísticas en los espacios culturales del Distrito con PcD</t>
  </si>
  <si>
    <t>Numero Actividades de cultura y expresiones artísticas en los espacios culturales del Distrito con espacios de participación para las  PcD implementados anualmente</t>
  </si>
  <si>
    <t>suma</t>
  </si>
  <si>
    <t>34.050.000</t>
  </si>
  <si>
    <t>35.071.500</t>
  </si>
  <si>
    <t>36.123.645</t>
  </si>
  <si>
    <t>37.207.354</t>
  </si>
  <si>
    <t>38.323.575</t>
  </si>
  <si>
    <t>39.473.282</t>
  </si>
  <si>
    <t>40.657.481</t>
  </si>
  <si>
    <t>41.877.205</t>
  </si>
  <si>
    <t>43.133.521</t>
  </si>
  <si>
    <t>44.427.527</t>
  </si>
  <si>
    <t>390.345.091</t>
  </si>
  <si>
    <t>P 6.1.14 Implementación de mecanismos de comunicación, promoción y divulgación de una agenda permanente cultural para las PcD</t>
  </si>
  <si>
    <t>Número de mecanismos de comunicación, promoción y divulgación de la agenda cultural del IPCC para PcD</t>
  </si>
  <si>
    <t>20.000.000</t>
  </si>
  <si>
    <t>20.600.000</t>
  </si>
  <si>
    <t>21.218.000</t>
  </si>
  <si>
    <t>21.854.540</t>
  </si>
  <si>
    <t>22.510.176</t>
  </si>
  <si>
    <t>23.185.481</t>
  </si>
  <si>
    <t>23.881.046</t>
  </si>
  <si>
    <t>24.597.477</t>
  </si>
  <si>
    <t>25.335.402</t>
  </si>
  <si>
    <t>26.095.464</t>
  </si>
  <si>
    <t>229.277.586</t>
  </si>
  <si>
    <t>P 6.1.15 Vivienda Accesible para Personas con Discapacidad</t>
  </si>
  <si>
    <t>Número de Hogares de estrato 1, 2 y 3  con por lo menos una PcD beneficiados con adquisición de vivienda nueva y con mejoramiento de vivienda urbana</t>
  </si>
  <si>
    <t>271.247.925</t>
  </si>
  <si>
    <t xml:space="preserve">ICDE - IPU </t>
  </si>
  <si>
    <t>312.609.568</t>
  </si>
  <si>
    <t>356.208.787</t>
  </si>
  <si>
    <t>402.142.610</t>
  </si>
  <si>
    <t>450.511.874</t>
  </si>
  <si>
    <t>501.421.366</t>
  </si>
  <si>
    <t>554.979.967</t>
  </si>
  <si>
    <t>611.300.804</t>
  </si>
  <si>
    <t>670.501.410</t>
  </si>
  <si>
    <t>732.703.882</t>
  </si>
  <si>
    <t>4.863.628.193</t>
  </si>
  <si>
    <t>Fondo de Vivienda de Interés Social y Reforma Urbana Distrital (Corvivienda)</t>
  </si>
  <si>
    <t>Dirrección Técnica</t>
  </si>
  <si>
    <t>P 6.1.16 Ruta para la prevención y atención de las violencias contra las PcD</t>
  </si>
  <si>
    <t xml:space="preserve">Numero de rutas para la prevención y atención de las violencias contra las PcD creada y activada </t>
  </si>
  <si>
    <t>Secretaria del Interior y Convivencia Ciudadana (SICC)</t>
  </si>
  <si>
    <t>P 6.1.17 Acciones para la prevención y desvinculación de NNA con discapacidad en situación o riesgo de trabajo infantil</t>
  </si>
  <si>
    <t xml:space="preserve">Número de acciones de prevencion y desvinculacion del trabajo infantil de niñas, niños y adolescentes con discapacidad </t>
  </si>
  <si>
    <t>1.824.184</t>
  </si>
  <si>
    <t>P 6.1.18 Acciones de formación sobre la atención integral en prevención de violencias y buena crianza de NNA  con discapacidad de Cartagena a padres, madres y cuidadores</t>
  </si>
  <si>
    <t>Número de acciones de formación sobre la atención integral en prevención de violencias y buena crianza de NNA y Jovenes con Discapacidad de Cartagena a padres, madres y cuidadores</t>
  </si>
  <si>
    <t>55.125.000</t>
  </si>
  <si>
    <t>58.482.113</t>
  </si>
  <si>
    <t>60.236.576</t>
  </si>
  <si>
    <t>62.043.673</t>
  </si>
  <si>
    <t>63.904.983</t>
  </si>
  <si>
    <t>65.822.133</t>
  </si>
  <si>
    <t>67.796.797</t>
  </si>
  <si>
    <t>69.830.701</t>
  </si>
  <si>
    <t>71.925.622</t>
  </si>
  <si>
    <t>631.946.347</t>
  </si>
  <si>
    <t>11.038.020.749</t>
  </si>
  <si>
    <t>11.331.612.485</t>
  </si>
  <si>
    <t>12.243.019.801</t>
  </si>
  <si>
    <t>12.860.005.777</t>
  </si>
  <si>
    <t>13.276.242.364</t>
  </si>
  <si>
    <t>13.763.993.389</t>
  </si>
  <si>
    <t>14.140.257.807</t>
  </si>
  <si>
    <t>14.677.883.292</t>
  </si>
  <si>
    <t>15.261.195.418</t>
  </si>
  <si>
    <t>15.800.076.194</t>
  </si>
  <si>
    <t>134.392.307.274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</si>
</sst>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 #,##0_-;_-* &quot;-&quot;??_-;_-@"/>
    <numFmt numFmtId="165" formatCode="0.0%"/>
    <numFmt numFmtId="166" formatCode="#,##0_ ;\-#,##0\ "/>
  </numFmts>
  <fonts count="24">
    <font>
      <sz val="11"/>
      <color theme="1"/>
      <name val="Calibri"/>
      <scheme val="minor"/>
    </font>
    <font>
      <b/>
      <sz val="12"/>
      <color rgb="FF000000"/>
      <name val="Arial Narrow"/>
      <family val="2"/>
    </font>
    <font>
      <sz val="11"/>
      <name val="Calibri"/>
      <family val="2"/>
    </font>
    <font>
      <sz val="12"/>
      <color rgb="FF000000"/>
      <name val="Arial Narrow"/>
      <family val="2"/>
    </font>
    <font>
      <b/>
      <sz val="12"/>
      <color rgb="FFFFFFFF"/>
      <name val="Arial Narrow"/>
      <family val="2"/>
    </font>
    <font>
      <b/>
      <sz val="12"/>
      <color theme="1"/>
      <name val="Arial Narrow"/>
      <family val="2"/>
    </font>
    <font>
      <sz val="12"/>
      <color theme="1"/>
      <name val="Arial Narrow"/>
      <family val="2"/>
    </font>
    <font>
      <sz val="11"/>
      <color rgb="FF444444"/>
      <name val="Calibri"/>
      <family val="2"/>
    </font>
    <font>
      <sz val="12"/>
      <color theme="0"/>
      <name val="Arial Narrow"/>
      <family val="2"/>
    </font>
    <font>
      <b/>
      <sz val="9"/>
      <color theme="1"/>
      <name val="Arial"/>
      <family val="2"/>
    </font>
    <font>
      <sz val="9"/>
      <color theme="1"/>
      <name val="Arial"/>
      <family val="2"/>
    </font>
    <font>
      <sz val="9"/>
      <color rgb="FF000000"/>
      <name val="Arial"/>
      <family val="2"/>
    </font>
    <font>
      <sz val="11"/>
      <color theme="1"/>
      <name val="Calibri"/>
      <family val="2"/>
      <scheme val="minor"/>
    </font>
    <font>
      <sz val="10"/>
      <name val="Arial"/>
      <family val="2"/>
    </font>
    <font>
      <b/>
      <sz val="9"/>
      <name val="Arial"/>
      <family val="2"/>
    </font>
    <font>
      <b/>
      <sz val="9"/>
      <color rgb="FF000000"/>
      <name val="Arial"/>
      <family val="2"/>
    </font>
    <font>
      <sz val="9"/>
      <name val="Arial"/>
      <family val="2"/>
    </font>
    <font>
      <u/>
      <sz val="11"/>
      <color theme="10"/>
      <name val="Calibri"/>
      <family val="2"/>
      <scheme val="minor"/>
    </font>
    <font>
      <sz val="8"/>
      <name val="Calibri"/>
      <family val="2"/>
      <scheme val="minor"/>
    </font>
    <font>
      <sz val="11"/>
      <color theme="0"/>
      <name val="Calibri"/>
      <family val="2"/>
      <scheme val="minor"/>
    </font>
    <font>
      <sz val="9"/>
      <color indexed="81"/>
      <name val="Tahoma"/>
      <family val="2"/>
    </font>
    <font>
      <b/>
      <sz val="9"/>
      <color indexed="81"/>
      <name val="Tahoma"/>
      <family val="2"/>
    </font>
    <font>
      <b/>
      <sz val="9"/>
      <color rgb="FF000000"/>
      <name val="Arial"/>
    </font>
    <font>
      <sz val="9"/>
      <color rgb="FF000000"/>
      <name val="Arial"/>
    </font>
  </fonts>
  <fills count="10">
    <fill>
      <patternFill patternType="none"/>
    </fill>
    <fill>
      <patternFill patternType="gray125"/>
    </fill>
    <fill>
      <patternFill patternType="solid">
        <fgColor rgb="FFFFFFFF"/>
        <bgColor rgb="FFFFFFFF"/>
      </patternFill>
    </fill>
    <fill>
      <patternFill patternType="solid">
        <fgColor rgb="FF70AD47"/>
        <bgColor rgb="FF70AD47"/>
      </patternFill>
    </fill>
    <fill>
      <patternFill patternType="solid">
        <fgColor rgb="FFECECEC"/>
        <bgColor rgb="FFECECEC"/>
      </patternFill>
    </fill>
    <fill>
      <patternFill patternType="solid">
        <fgColor rgb="FFE7E6E6"/>
        <bgColor rgb="FFE7E6E6"/>
      </patternFill>
    </fill>
    <fill>
      <patternFill patternType="solid">
        <fgColor theme="9"/>
        <bgColor theme="9"/>
      </patternFill>
    </fill>
    <fill>
      <patternFill patternType="solid">
        <fgColor theme="6" tint="0.79998168889431442"/>
        <bgColor indexed="64"/>
      </patternFill>
    </fill>
    <fill>
      <patternFill patternType="solid">
        <fgColor theme="9"/>
        <bgColor indexed="64"/>
      </patternFill>
    </fill>
    <fill>
      <patternFill patternType="solid">
        <fgColor rgb="FFE7E6E6"/>
        <bgColor rgb="FF000000"/>
      </patternFill>
    </fill>
  </fills>
  <borders count="38">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double">
        <color rgb="FF000000"/>
      </left>
      <right style="double">
        <color rgb="FF000000"/>
      </right>
      <top/>
      <bottom/>
      <diagonal/>
    </border>
    <border>
      <left style="double">
        <color rgb="FF000000"/>
      </left>
      <right style="medium">
        <color rgb="FF000000"/>
      </right>
      <top style="double">
        <color rgb="FF000000"/>
      </top>
      <bottom/>
      <diagonal/>
    </border>
    <border>
      <left/>
      <right style="double">
        <color rgb="FF000000"/>
      </right>
      <top style="double">
        <color rgb="FF000000"/>
      </top>
      <bottom/>
      <diagonal/>
    </border>
    <border>
      <left style="double">
        <color rgb="FF000000"/>
      </left>
      <right style="medium">
        <color rgb="FF000000"/>
      </right>
      <top/>
      <bottom/>
      <diagonal/>
    </border>
    <border>
      <left/>
      <right style="double">
        <color rgb="FF000000"/>
      </right>
      <top/>
      <bottom/>
      <diagonal/>
    </border>
    <border>
      <left style="double">
        <color rgb="FF000000"/>
      </left>
      <right style="medium">
        <color rgb="FF000000"/>
      </right>
      <top style="medium">
        <color rgb="FF000000"/>
      </top>
      <bottom/>
      <diagonal/>
    </border>
    <border>
      <left/>
      <right style="double">
        <color rgb="FF000000"/>
      </right>
      <top/>
      <bottom style="medium">
        <color rgb="FF000000"/>
      </bottom>
      <diagonal/>
    </border>
    <border>
      <left/>
      <right style="double">
        <color rgb="FF000000"/>
      </right>
      <top style="medium">
        <color rgb="FF000000"/>
      </top>
      <bottom style="medium">
        <color rgb="FF000000"/>
      </bottom>
      <diagonal/>
    </border>
    <border>
      <left style="double">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rgb="FF000000"/>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9" fontId="12" fillId="0" borderId="0" applyFont="0" applyFill="0" applyBorder="0" applyAlignment="0" applyProtection="0"/>
    <xf numFmtId="0" fontId="13" fillId="0" borderId="13"/>
    <xf numFmtId="0" fontId="17" fillId="0" borderId="0" applyNumberFormat="0" applyFill="0" applyBorder="0" applyAlignment="0" applyProtection="0"/>
  </cellStyleXfs>
  <cellXfs count="163">
    <xf numFmtId="0" fontId="0" fillId="0" borderId="0" xfId="0"/>
    <xf numFmtId="0" fontId="4" fillId="3" borderId="3" xfId="0" applyFont="1" applyFill="1" applyBorder="1" applyAlignment="1">
      <alignment vertical="center"/>
    </xf>
    <xf numFmtId="0" fontId="5" fillId="0" borderId="5" xfId="0" applyFont="1" applyBorder="1" applyAlignment="1">
      <alignment vertical="center" wrapText="1"/>
    </xf>
    <xf numFmtId="0" fontId="5" fillId="0" borderId="7" xfId="0" applyFont="1" applyBorder="1" applyAlignment="1">
      <alignment vertical="center" wrapText="1"/>
    </xf>
    <xf numFmtId="0" fontId="6" fillId="0" borderId="7" xfId="0" applyFont="1" applyBorder="1" applyAlignment="1">
      <alignment vertical="center" wrapText="1"/>
    </xf>
    <xf numFmtId="0" fontId="1" fillId="2" borderId="9" xfId="0" applyFont="1" applyFill="1" applyBorder="1" applyAlignment="1">
      <alignment vertical="center" wrapText="1"/>
    </xf>
    <xf numFmtId="0" fontId="5" fillId="0" borderId="10" xfId="0" applyFont="1" applyBorder="1" applyAlignment="1">
      <alignment vertical="center" wrapText="1"/>
    </xf>
    <xf numFmtId="0" fontId="3" fillId="0" borderId="0" xfId="0" applyFont="1"/>
    <xf numFmtId="0" fontId="7" fillId="0" borderId="0" xfId="0" applyFont="1"/>
    <xf numFmtId="0" fontId="4" fillId="3" borderId="11" xfId="0" applyFont="1" applyFill="1" applyBorder="1" applyAlignment="1">
      <alignment vertical="center" wrapText="1"/>
    </xf>
    <xf numFmtId="0" fontId="8" fillId="0" borderId="0" xfId="0" applyFont="1"/>
    <xf numFmtId="0" fontId="6" fillId="0" borderId="0" xfId="0" applyFont="1"/>
    <xf numFmtId="0" fontId="10" fillId="0" borderId="0" xfId="0" applyFont="1" applyAlignment="1">
      <alignment horizontal="left" vertical="center"/>
    </xf>
    <xf numFmtId="0" fontId="9" fillId="4" borderId="12"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6" borderId="14"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10" fillId="0" borderId="0" xfId="0" applyFont="1" applyAlignment="1">
      <alignment horizontal="center" vertical="center"/>
    </xf>
    <xf numFmtId="0" fontId="9" fillId="6" borderId="17"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19" xfId="0" applyFont="1" applyFill="1" applyBorder="1" applyAlignment="1">
      <alignment horizontal="center" vertical="center" wrapText="1"/>
    </xf>
    <xf numFmtId="164" fontId="9" fillId="6" borderId="20" xfId="0" applyNumberFormat="1" applyFont="1" applyFill="1" applyBorder="1" applyAlignment="1">
      <alignment horizontal="center" vertical="center" wrapText="1"/>
    </xf>
    <xf numFmtId="10" fontId="10" fillId="5" borderId="12" xfId="0" applyNumberFormat="1" applyFont="1" applyFill="1" applyBorder="1" applyAlignment="1">
      <alignment horizontal="center" vertical="center" wrapText="1"/>
    </xf>
    <xf numFmtId="0" fontId="14" fillId="8" borderId="30" xfId="0" applyFont="1" applyFill="1" applyBorder="1" applyAlignment="1">
      <alignment horizontal="center" vertical="center" wrapText="1"/>
    </xf>
    <xf numFmtId="3" fontId="10" fillId="5" borderId="12" xfId="0" applyNumberFormat="1" applyFont="1" applyFill="1" applyBorder="1" applyAlignment="1">
      <alignment horizontal="center" vertical="center" wrapText="1"/>
    </xf>
    <xf numFmtId="0" fontId="0" fillId="0" borderId="0" xfId="0" applyAlignment="1">
      <alignment horizontal="center"/>
    </xf>
    <xf numFmtId="0" fontId="10" fillId="5" borderId="13" xfId="0" applyFont="1" applyFill="1" applyBorder="1" applyAlignment="1">
      <alignment horizontal="center" vertical="center"/>
    </xf>
    <xf numFmtId="0" fontId="10" fillId="5" borderId="12" xfId="0" applyFont="1" applyFill="1" applyBorder="1" applyAlignment="1">
      <alignment horizontal="center" vertical="center" wrapText="1"/>
    </xf>
    <xf numFmtId="165" fontId="10" fillId="5" borderId="12" xfId="0" applyNumberFormat="1" applyFont="1" applyFill="1" applyBorder="1" applyAlignment="1">
      <alignment horizontal="center" vertical="center" wrapText="1"/>
    </xf>
    <xf numFmtId="164" fontId="10" fillId="5" borderId="12" xfId="0" applyNumberFormat="1" applyFont="1" applyFill="1" applyBorder="1" applyAlignment="1">
      <alignment horizontal="center" vertical="center" wrapText="1"/>
    </xf>
    <xf numFmtId="9" fontId="10" fillId="5" borderId="12" xfId="0" applyNumberFormat="1"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1" xfId="0" applyFont="1" applyFill="1" applyBorder="1" applyAlignment="1">
      <alignment horizontal="center" vertical="center" wrapText="1"/>
    </xf>
    <xf numFmtId="0" fontId="10" fillId="5" borderId="17" xfId="0" applyFont="1" applyFill="1" applyBorder="1" applyAlignment="1">
      <alignment horizontal="center" vertical="center" wrapText="1"/>
    </xf>
    <xf numFmtId="164" fontId="10" fillId="5" borderId="15" xfId="0" applyNumberFormat="1" applyFont="1" applyFill="1" applyBorder="1" applyAlignment="1">
      <alignment horizontal="center" vertical="center" wrapText="1"/>
    </xf>
    <xf numFmtId="166" fontId="11" fillId="5" borderId="12" xfId="0" applyNumberFormat="1" applyFont="1" applyFill="1" applyBorder="1" applyAlignment="1">
      <alignment horizontal="center" vertical="center"/>
    </xf>
    <xf numFmtId="166" fontId="11" fillId="5" borderId="21" xfId="0" applyNumberFormat="1" applyFont="1" applyFill="1" applyBorder="1" applyAlignment="1">
      <alignment horizontal="center" vertical="center"/>
    </xf>
    <xf numFmtId="3" fontId="10" fillId="5" borderId="16" xfId="0" applyNumberFormat="1" applyFont="1" applyFill="1" applyBorder="1" applyAlignment="1">
      <alignment horizontal="center" vertical="center" wrapText="1"/>
    </xf>
    <xf numFmtId="3" fontId="10" fillId="5" borderId="21" xfId="0" applyNumberFormat="1" applyFont="1" applyFill="1" applyBorder="1" applyAlignment="1">
      <alignment horizontal="center" vertical="center" wrapText="1"/>
    </xf>
    <xf numFmtId="0" fontId="11" fillId="9" borderId="15" xfId="0" applyFont="1" applyFill="1" applyBorder="1" applyAlignment="1">
      <alignment horizontal="center"/>
    </xf>
    <xf numFmtId="0" fontId="17" fillId="9" borderId="15" xfId="3" applyFill="1" applyBorder="1" applyAlignment="1">
      <alignment horizontal="center"/>
    </xf>
    <xf numFmtId="0" fontId="11" fillId="9" borderId="22" xfId="0" applyFont="1" applyFill="1" applyBorder="1" applyAlignment="1">
      <alignment horizontal="center"/>
    </xf>
    <xf numFmtId="9" fontId="10" fillId="5" borderId="21" xfId="0" applyNumberFormat="1" applyFont="1" applyFill="1" applyBorder="1" applyAlignment="1">
      <alignment horizontal="center" vertical="center" wrapText="1"/>
    </xf>
    <xf numFmtId="0" fontId="10" fillId="5" borderId="23" xfId="0" applyFont="1" applyFill="1" applyBorder="1" applyAlignment="1">
      <alignment horizontal="center" vertical="center" wrapText="1"/>
    </xf>
    <xf numFmtId="164" fontId="10" fillId="5" borderId="14" xfId="0" applyNumberFormat="1" applyFont="1" applyFill="1" applyBorder="1" applyAlignment="1">
      <alignment horizontal="center" vertical="center" wrapText="1"/>
    </xf>
    <xf numFmtId="164" fontId="10" fillId="5" borderId="21" xfId="0" applyNumberFormat="1" applyFont="1" applyFill="1" applyBorder="1" applyAlignment="1">
      <alignment horizontal="center" vertical="center" wrapText="1"/>
    </xf>
    <xf numFmtId="0" fontId="17" fillId="9" borderId="22" xfId="3" applyFill="1" applyBorder="1" applyAlignment="1">
      <alignment horizontal="center"/>
    </xf>
    <xf numFmtId="9" fontId="10" fillId="5" borderId="14" xfId="1" applyFont="1" applyFill="1" applyBorder="1" applyAlignment="1">
      <alignment horizontal="center" vertical="center" wrapText="1"/>
    </xf>
    <xf numFmtId="9" fontId="10" fillId="5" borderId="12" xfId="1" applyFont="1" applyFill="1" applyBorder="1" applyAlignment="1">
      <alignment horizontal="center" vertical="center" wrapText="1"/>
    </xf>
    <xf numFmtId="3" fontId="10" fillId="5" borderId="12" xfId="0" applyNumberFormat="1" applyFont="1" applyFill="1" applyBorder="1" applyAlignment="1">
      <alignment horizontal="center" vertical="center"/>
    </xf>
    <xf numFmtId="3" fontId="10" fillId="5" borderId="17" xfId="0" applyNumberFormat="1" applyFont="1" applyFill="1" applyBorder="1" applyAlignment="1">
      <alignment horizontal="center" vertical="center" wrapText="1"/>
    </xf>
    <xf numFmtId="0" fontId="10" fillId="0" borderId="0" xfId="0" applyFont="1" applyAlignment="1">
      <alignment horizontal="center"/>
    </xf>
    <xf numFmtId="0" fontId="0" fillId="0" borderId="0" xfId="0" applyAlignment="1">
      <alignment horizontal="left"/>
    </xf>
    <xf numFmtId="0" fontId="11" fillId="5" borderId="12" xfId="0" applyFont="1" applyFill="1" applyBorder="1" applyAlignment="1">
      <alignment horizontal="center" vertical="center" wrapText="1"/>
    </xf>
    <xf numFmtId="0" fontId="9" fillId="4" borderId="21"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15" fillId="7" borderId="13" xfId="0" applyFont="1" applyFill="1" applyBorder="1" applyAlignment="1">
      <alignment horizontal="left" wrapText="1"/>
    </xf>
    <xf numFmtId="0" fontId="15" fillId="7" borderId="13" xfId="0" applyFont="1" applyFill="1" applyBorder="1" applyAlignment="1">
      <alignment horizontal="left"/>
    </xf>
    <xf numFmtId="0" fontId="14" fillId="7" borderId="13" xfId="0" applyFont="1" applyFill="1" applyBorder="1" applyAlignment="1">
      <alignment horizontal="left" wrapText="1"/>
    </xf>
    <xf numFmtId="0" fontId="14" fillId="7" borderId="13" xfId="0" applyFont="1" applyFill="1" applyBorder="1" applyAlignment="1">
      <alignment horizontal="left"/>
    </xf>
    <xf numFmtId="0" fontId="10" fillId="4" borderId="13" xfId="0" applyFont="1" applyFill="1" applyBorder="1" applyAlignment="1">
      <alignment horizontal="left" vertical="center" wrapText="1"/>
    </xf>
    <xf numFmtId="0" fontId="9" fillId="4" borderId="26" xfId="0" applyFont="1" applyFill="1" applyBorder="1" applyAlignment="1">
      <alignment horizontal="left" vertical="center" wrapText="1"/>
    </xf>
    <xf numFmtId="0" fontId="9" fillId="4" borderId="26" xfId="0" applyFont="1" applyFill="1" applyBorder="1" applyAlignment="1">
      <alignment vertical="center" wrapText="1"/>
    </xf>
    <xf numFmtId="0" fontId="9" fillId="4" borderId="24" xfId="0" applyFont="1" applyFill="1" applyBorder="1" applyAlignment="1">
      <alignment vertical="center" wrapText="1"/>
    </xf>
    <xf numFmtId="0" fontId="11" fillId="7" borderId="13" xfId="0" applyFont="1" applyFill="1" applyBorder="1" applyAlignment="1">
      <alignment horizontal="left" wrapText="1"/>
    </xf>
    <xf numFmtId="0" fontId="11" fillId="7" borderId="13" xfId="0" applyFont="1" applyFill="1" applyBorder="1" applyAlignment="1">
      <alignment horizontal="left"/>
    </xf>
    <xf numFmtId="0" fontId="10" fillId="7" borderId="13" xfId="0" applyFont="1" applyFill="1" applyBorder="1" applyAlignment="1">
      <alignment horizontal="left" wrapText="1"/>
    </xf>
    <xf numFmtId="0" fontId="10" fillId="7" borderId="13" xfId="0" applyFont="1" applyFill="1" applyBorder="1" applyAlignment="1">
      <alignment horizontal="left"/>
    </xf>
    <xf numFmtId="0" fontId="15" fillId="7" borderId="13" xfId="2" applyFont="1" applyFill="1" applyAlignment="1">
      <alignment horizontal="left" vertical="center" wrapText="1"/>
    </xf>
    <xf numFmtId="0" fontId="15" fillId="7" borderId="13" xfId="2" applyFont="1" applyFill="1" applyAlignment="1">
      <alignment horizontal="left" vertical="center"/>
    </xf>
    <xf numFmtId="0" fontId="14" fillId="7" borderId="13" xfId="2" applyFont="1" applyFill="1" applyAlignment="1">
      <alignment horizontal="left" vertical="center" wrapText="1"/>
    </xf>
    <xf numFmtId="0" fontId="14" fillId="7" borderId="13" xfId="2" applyFont="1" applyFill="1" applyAlignment="1">
      <alignment horizontal="left" vertical="center"/>
    </xf>
    <xf numFmtId="0" fontId="16" fillId="7" borderId="13" xfId="0" applyFont="1" applyFill="1" applyBorder="1" applyAlignment="1">
      <alignment horizontal="left" wrapText="1"/>
    </xf>
    <xf numFmtId="0" fontId="15" fillId="7" borderId="13" xfId="2" applyFont="1" applyFill="1" applyAlignment="1">
      <alignment horizontal="left" vertical="top" wrapText="1"/>
    </xf>
    <xf numFmtId="0" fontId="15" fillId="7" borderId="13" xfId="2" applyFont="1" applyFill="1" applyAlignment="1">
      <alignment horizontal="left" vertical="top"/>
    </xf>
    <xf numFmtId="0" fontId="14" fillId="7" borderId="13" xfId="2" applyFont="1" applyFill="1" applyAlignment="1">
      <alignment horizontal="left" vertical="top" wrapText="1"/>
    </xf>
    <xf numFmtId="0" fontId="14" fillId="7" borderId="13" xfId="2" applyFont="1" applyFill="1" applyAlignment="1">
      <alignment horizontal="left" vertical="top"/>
    </xf>
    <xf numFmtId="0" fontId="11" fillId="7" borderId="13" xfId="0" applyFont="1" applyFill="1" applyBorder="1" applyAlignment="1">
      <alignment horizontal="left" vertical="center" wrapText="1"/>
    </xf>
    <xf numFmtId="0" fontId="11" fillId="7" borderId="13" xfId="0" applyFont="1" applyFill="1" applyBorder="1" applyAlignment="1">
      <alignment horizontal="left" vertical="center"/>
    </xf>
    <xf numFmtId="0" fontId="16" fillId="7" borderId="13" xfId="0" applyFont="1" applyFill="1" applyBorder="1" applyAlignment="1">
      <alignment horizontal="left" vertical="center" wrapText="1"/>
    </xf>
    <xf numFmtId="0" fontId="16" fillId="7" borderId="13" xfId="0" applyFont="1" applyFill="1" applyBorder="1" applyAlignment="1">
      <alignment horizontal="left" vertical="center"/>
    </xf>
    <xf numFmtId="0" fontId="9" fillId="4" borderId="14" xfId="0" applyFont="1" applyFill="1" applyBorder="1" applyAlignment="1">
      <alignment horizontal="left" vertical="center" wrapText="1"/>
    </xf>
    <xf numFmtId="165" fontId="10" fillId="5" borderId="17" xfId="0" applyNumberFormat="1"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4" borderId="33" xfId="0" applyFont="1" applyFill="1" applyBorder="1" applyAlignment="1">
      <alignment horizontal="left" vertical="center" wrapText="1"/>
    </xf>
    <xf numFmtId="0" fontId="9" fillId="4" borderId="13" xfId="0" applyFont="1" applyFill="1" applyBorder="1" applyAlignment="1">
      <alignment horizontal="center" vertical="center" wrapText="1"/>
    </xf>
    <xf numFmtId="0" fontId="17" fillId="9" borderId="15" xfId="3" applyFill="1" applyBorder="1" applyAlignment="1">
      <alignment horizontal="center" wrapText="1"/>
    </xf>
    <xf numFmtId="1" fontId="10" fillId="5" borderId="12" xfId="0" applyNumberFormat="1" applyFont="1" applyFill="1" applyBorder="1" applyAlignment="1">
      <alignment horizontal="center" vertical="center" wrapText="1"/>
    </xf>
    <xf numFmtId="0" fontId="19" fillId="0" borderId="0" xfId="0" applyFont="1" applyAlignment="1">
      <alignment horizontal="center"/>
    </xf>
    <xf numFmtId="0" fontId="4" fillId="3" borderId="7" xfId="0" applyFont="1" applyFill="1" applyBorder="1" applyAlignment="1">
      <alignment vertical="center"/>
    </xf>
    <xf numFmtId="0" fontId="6" fillId="0" borderId="9" xfId="0" applyFont="1" applyBorder="1" applyAlignment="1">
      <alignment vertical="center" wrapText="1"/>
    </xf>
    <xf numFmtId="0" fontId="5" fillId="0" borderId="9" xfId="0" applyFont="1" applyBorder="1" applyAlignment="1">
      <alignment vertical="center" wrapText="1"/>
    </xf>
    <xf numFmtId="0" fontId="1" fillId="0" borderId="9" xfId="0" applyFont="1" applyBorder="1" applyAlignment="1">
      <alignment vertical="center" wrapText="1"/>
    </xf>
    <xf numFmtId="0" fontId="9" fillId="4" borderId="21" xfId="0" applyFont="1" applyFill="1" applyBorder="1" applyAlignment="1">
      <alignment vertical="center" wrapText="1"/>
    </xf>
    <xf numFmtId="1" fontId="10" fillId="5" borderId="14" xfId="1" applyNumberFormat="1" applyFont="1" applyFill="1" applyBorder="1" applyAlignment="1">
      <alignment horizontal="center" vertical="center" wrapText="1"/>
    </xf>
    <xf numFmtId="1" fontId="10" fillId="5" borderId="20" xfId="1" applyNumberFormat="1" applyFont="1" applyFill="1" applyBorder="1" applyAlignment="1">
      <alignment horizontal="center" vertical="center" wrapText="1"/>
    </xf>
    <xf numFmtId="1" fontId="10" fillId="5" borderId="33" xfId="1" applyNumberFormat="1" applyFont="1" applyFill="1" applyBorder="1" applyAlignment="1">
      <alignment horizontal="center" vertical="center" wrapText="1"/>
    </xf>
    <xf numFmtId="164" fontId="10" fillId="5" borderId="24" xfId="0" applyNumberFormat="1" applyFont="1" applyFill="1" applyBorder="1" applyAlignment="1">
      <alignment horizontal="center" vertical="center" wrapText="1"/>
    </xf>
    <xf numFmtId="3" fontId="10" fillId="5" borderId="27" xfId="0" applyNumberFormat="1" applyFont="1" applyFill="1" applyBorder="1" applyAlignment="1">
      <alignment horizontal="center" vertical="center" wrapText="1"/>
    </xf>
    <xf numFmtId="166" fontId="10" fillId="5" borderId="27" xfId="0" applyNumberFormat="1" applyFont="1" applyFill="1" applyBorder="1" applyAlignment="1">
      <alignment horizontal="center" vertical="center" wrapText="1"/>
    </xf>
    <xf numFmtId="0" fontId="10" fillId="5" borderId="27" xfId="0" applyFont="1" applyFill="1" applyBorder="1" applyAlignment="1">
      <alignment horizontal="center" vertical="center" wrapText="1"/>
    </xf>
    <xf numFmtId="9" fontId="10" fillId="5" borderId="27" xfId="0" applyNumberFormat="1" applyFont="1" applyFill="1" applyBorder="1" applyAlignment="1">
      <alignment horizontal="center" vertical="center" wrapText="1"/>
    </xf>
    <xf numFmtId="164" fontId="10" fillId="5" borderId="27" xfId="0" applyNumberFormat="1" applyFont="1" applyFill="1" applyBorder="1" applyAlignment="1">
      <alignment horizontal="center" vertical="center" wrapText="1"/>
    </xf>
    <xf numFmtId="9" fontId="10" fillId="5" borderId="33" xfId="1" applyFont="1" applyFill="1" applyBorder="1" applyAlignment="1">
      <alignment horizontal="center" vertical="center" wrapText="1"/>
    </xf>
    <xf numFmtId="164" fontId="10" fillId="5" borderId="34" xfId="0" applyNumberFormat="1" applyFont="1" applyFill="1" applyBorder="1" applyAlignment="1">
      <alignment horizontal="center" vertical="center" wrapText="1"/>
    </xf>
    <xf numFmtId="3" fontId="10" fillId="5" borderId="21" xfId="0" applyNumberFormat="1" applyFont="1" applyFill="1" applyBorder="1" applyAlignment="1">
      <alignment horizontal="center" vertical="center"/>
    </xf>
    <xf numFmtId="3" fontId="10" fillId="5" borderId="24" xfId="0" applyNumberFormat="1" applyFont="1" applyFill="1" applyBorder="1" applyAlignment="1">
      <alignment horizontal="center" vertical="center" wrapText="1"/>
    </xf>
    <xf numFmtId="0" fontId="10" fillId="0" borderId="13" xfId="0" applyFont="1" applyBorder="1" applyAlignment="1">
      <alignment horizontal="center" vertical="center"/>
    </xf>
    <xf numFmtId="0" fontId="22" fillId="4" borderId="21" xfId="0" applyFont="1" applyFill="1" applyBorder="1" applyAlignment="1">
      <alignment vertical="top" wrapText="1"/>
    </xf>
    <xf numFmtId="0" fontId="10" fillId="5" borderId="12" xfId="0" applyFont="1" applyFill="1" applyBorder="1" applyAlignment="1">
      <alignment horizontal="center" vertical="top" wrapText="1"/>
    </xf>
    <xf numFmtId="1" fontId="10" fillId="5" borderId="21" xfId="0" applyNumberFormat="1" applyFont="1" applyFill="1" applyBorder="1" applyAlignment="1">
      <alignment horizontal="center" vertical="center" wrapText="1"/>
    </xf>
    <xf numFmtId="1" fontId="10" fillId="5" borderId="27" xfId="0" applyNumberFormat="1" applyFont="1" applyFill="1" applyBorder="1" applyAlignment="1">
      <alignment horizontal="center" vertical="center" wrapText="1"/>
    </xf>
    <xf numFmtId="164" fontId="10" fillId="5" borderId="27" xfId="0" applyNumberFormat="1" applyFont="1" applyFill="1" applyBorder="1" applyAlignment="1">
      <alignment vertical="center" wrapText="1"/>
    </xf>
    <xf numFmtId="1" fontId="10" fillId="5" borderId="12" xfId="1" applyNumberFormat="1" applyFont="1" applyFill="1" applyBorder="1" applyAlignment="1">
      <alignment horizontal="center" vertical="center" wrapText="1"/>
    </xf>
    <xf numFmtId="164" fontId="10" fillId="5" borderId="18" xfId="0" applyNumberFormat="1" applyFont="1" applyFill="1" applyBorder="1" applyAlignment="1">
      <alignment horizontal="center" vertical="center" wrapText="1"/>
    </xf>
    <xf numFmtId="164" fontId="10" fillId="5" borderId="22" xfId="0" applyNumberFormat="1" applyFont="1" applyFill="1" applyBorder="1" applyAlignment="1">
      <alignment horizontal="center" vertical="center" wrapText="1"/>
    </xf>
    <xf numFmtId="164" fontId="10" fillId="5" borderId="17" xfId="0" applyNumberFormat="1" applyFont="1" applyFill="1" applyBorder="1" applyAlignment="1">
      <alignment horizontal="center" vertical="center" wrapText="1"/>
    </xf>
    <xf numFmtId="43" fontId="10" fillId="5" borderId="12" xfId="0" applyNumberFormat="1" applyFont="1" applyFill="1" applyBorder="1" applyAlignment="1">
      <alignment horizontal="center" vertical="center" wrapText="1"/>
    </xf>
    <xf numFmtId="43" fontId="10" fillId="5" borderId="15" xfId="0" applyNumberFormat="1" applyFont="1" applyFill="1" applyBorder="1" applyAlignment="1">
      <alignment horizontal="center" vertical="center" wrapText="1"/>
    </xf>
    <xf numFmtId="43" fontId="10" fillId="0" borderId="13" xfId="0" applyNumberFormat="1" applyFont="1" applyBorder="1" applyAlignment="1">
      <alignment horizontal="center"/>
    </xf>
    <xf numFmtId="0" fontId="14" fillId="8" borderId="14" xfId="0" applyFont="1" applyFill="1" applyBorder="1" applyAlignment="1">
      <alignment horizontal="center" vertical="center" wrapText="1"/>
    </xf>
    <xf numFmtId="0" fontId="10" fillId="0" borderId="13" xfId="0" applyFont="1" applyBorder="1" applyAlignment="1">
      <alignment horizontal="center"/>
    </xf>
    <xf numFmtId="3" fontId="10" fillId="5" borderId="14" xfId="0" applyNumberFormat="1" applyFont="1" applyFill="1" applyBorder="1" applyAlignment="1">
      <alignment horizontal="center" vertical="center" wrapText="1"/>
    </xf>
    <xf numFmtId="0" fontId="11" fillId="5" borderId="15" xfId="0" applyFont="1" applyFill="1" applyBorder="1" applyAlignment="1">
      <alignment horizontal="center" vertical="center" wrapText="1"/>
    </xf>
    <xf numFmtId="0" fontId="4" fillId="3" borderId="8" xfId="0" applyFont="1" applyFill="1" applyBorder="1" applyAlignment="1">
      <alignment vertical="center" wrapText="1"/>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3" borderId="4" xfId="0" applyFont="1" applyFill="1" applyBorder="1" applyAlignment="1">
      <alignment vertical="center" wrapText="1"/>
    </xf>
    <xf numFmtId="0" fontId="9" fillId="4" borderId="32"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2" fillId="0" borderId="22" xfId="0" applyFont="1" applyBorder="1" applyAlignment="1">
      <alignment horizontal="center"/>
    </xf>
    <xf numFmtId="0" fontId="9" fillId="6" borderId="24" xfId="0" applyFont="1" applyFill="1" applyBorder="1" applyAlignment="1">
      <alignment horizontal="center" vertical="center" wrapText="1"/>
    </xf>
    <xf numFmtId="0" fontId="2" fillId="0" borderId="25" xfId="0" applyFont="1" applyBorder="1" applyAlignment="1">
      <alignment horizontal="center"/>
    </xf>
    <xf numFmtId="0" fontId="9" fillId="6" borderId="26" xfId="0" applyFont="1" applyFill="1" applyBorder="1" applyAlignment="1">
      <alignment horizontal="center" vertical="center" wrapText="1"/>
    </xf>
    <xf numFmtId="0" fontId="9" fillId="8" borderId="12"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2" fillId="0" borderId="26" xfId="0" applyFont="1" applyBorder="1" applyAlignment="1">
      <alignment horizontal="center"/>
    </xf>
    <xf numFmtId="0" fontId="2" fillId="0" borderId="27" xfId="0" applyFont="1" applyBorder="1" applyAlignment="1">
      <alignment horizontal="center"/>
    </xf>
    <xf numFmtId="0" fontId="14" fillId="8" borderId="34" xfId="0" applyFont="1" applyFill="1" applyBorder="1" applyAlignment="1">
      <alignment horizontal="center" vertical="center" wrapText="1"/>
    </xf>
    <xf numFmtId="0" fontId="14" fillId="8" borderId="29" xfId="0" applyFont="1" applyFill="1" applyBorder="1" applyAlignment="1">
      <alignment horizontal="center" vertical="center" wrapText="1"/>
    </xf>
    <xf numFmtId="0" fontId="14" fillId="8" borderId="28" xfId="0" applyFont="1" applyFill="1" applyBorder="1" applyAlignment="1">
      <alignment horizontal="center" vertical="center"/>
    </xf>
    <xf numFmtId="0" fontId="14" fillId="8" borderId="12" xfId="0" applyFont="1" applyFill="1" applyBorder="1" applyAlignment="1">
      <alignment horizontal="center" vertical="center" wrapText="1"/>
    </xf>
    <xf numFmtId="0" fontId="14" fillId="8" borderId="29" xfId="0" applyFont="1" applyFill="1" applyBorder="1" applyAlignment="1">
      <alignment horizontal="center" vertical="center"/>
    </xf>
    <xf numFmtId="0" fontId="14" fillId="8" borderId="31" xfId="2" applyFont="1" applyFill="1" applyBorder="1" applyAlignment="1">
      <alignment horizontal="center" vertical="center" wrapText="1"/>
    </xf>
    <xf numFmtId="0" fontId="14" fillId="8" borderId="30" xfId="2" applyFont="1" applyFill="1" applyBorder="1" applyAlignment="1">
      <alignment horizontal="center" vertical="center" wrapText="1"/>
    </xf>
    <xf numFmtId="0" fontId="14" fillId="8" borderId="28" xfId="2" applyFont="1" applyFill="1" applyBorder="1" applyAlignment="1">
      <alignment horizontal="center" vertical="center" wrapText="1"/>
    </xf>
    <xf numFmtId="0" fontId="14" fillId="8" borderId="35" xfId="2"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31" xfId="0" applyFont="1" applyFill="1" applyBorder="1" applyAlignment="1">
      <alignment horizontal="center" vertical="center" wrapText="1"/>
    </xf>
    <xf numFmtId="0" fontId="14" fillId="8" borderId="12" xfId="0" applyFont="1" applyFill="1" applyBorder="1" applyAlignment="1">
      <alignment horizontal="center" vertical="center"/>
    </xf>
    <xf numFmtId="0" fontId="14" fillId="8" borderId="15"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33" xfId="0" applyFont="1" applyFill="1" applyBorder="1" applyAlignment="1">
      <alignment horizontal="center" vertical="center" wrapText="1"/>
    </xf>
    <xf numFmtId="0" fontId="14" fillId="8" borderId="36" xfId="0" applyFont="1" applyFill="1" applyBorder="1" applyAlignment="1">
      <alignment horizontal="center" vertical="center" wrapText="1"/>
    </xf>
    <xf numFmtId="0" fontId="14" fillId="8" borderId="37" xfId="0" applyFont="1" applyFill="1" applyBorder="1" applyAlignment="1">
      <alignment horizontal="center" vertical="center" wrapText="1"/>
    </xf>
    <xf numFmtId="0" fontId="11" fillId="9" borderId="22" xfId="0" applyFont="1" applyFill="1" applyBorder="1" applyAlignment="1">
      <alignment horizontal="center" vertical="center"/>
    </xf>
    <xf numFmtId="0" fontId="11" fillId="9" borderId="15" xfId="0" applyFont="1" applyFill="1" applyBorder="1" applyAlignment="1">
      <alignment horizontal="center" vertical="center"/>
    </xf>
    <xf numFmtId="0" fontId="2" fillId="0" borderId="2" xfId="0" applyFont="1" applyBorder="1" applyAlignment="1"/>
    <xf numFmtId="0" fontId="2" fillId="0" borderId="6" xfId="0" applyFont="1" applyBorder="1" applyAlignment="1"/>
    <xf numFmtId="0" fontId="2" fillId="0" borderId="11" xfId="0" applyFont="1" applyBorder="1" applyAlignment="1"/>
  </cellXfs>
  <cellStyles count="4">
    <cellStyle name="Hipervínculo" xfId="3" builtinId="8"/>
    <cellStyle name="Normal" xfId="0" builtinId="0"/>
    <cellStyle name="Normal 2" xfId="2" xr:uid="{D73D9B28-AC8F-438E-8BFA-3E1C95D8B9EF}"/>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alcChain" Target="calcChain.xml"/><Relationship Id="rId10" Type="http://schemas.microsoft.com/office/2017/10/relationships/person" Target="persons/person.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Usuario invitado" id="{E2143DD3-C97A-4412-842B-0F91CF977827}" userId="S::urn:spo:tenantanon#596fa014-a0bf-4d7a-aa96-06d990b9e6fb::"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26" dT="2025-11-15T07:03:55.20" personId="{E2143DD3-C97A-4412-842B-0F91CF977827}" id="{08000825-B38E-4E5D-B421-7D80B53BE9DE}">
    <text>¿hay posibilidad de que este indicador sea especifico para PcD?</text>
  </threadedComment>
  <threadedComment ref="G57" dT="2025-11-15T07:07:26.80" personId="{E2143DD3-C97A-4412-842B-0F91CF977827}" id="{422987FA-08C2-4096-B47B-0DB03DC08B1D}">
    <text>Corregir valores de la linea base</text>
  </threadedComment>
</ThreadedComments>
</file>

<file path=xl/worksheets/_rels/sheet2.xml.rels><?xml version="1.0" encoding="UTF-8" standalone="yes"?>
<Relationships xmlns="http://schemas.openxmlformats.org/package/2006/relationships"><Relationship Id="rId26" Type="http://schemas.openxmlformats.org/officeDocument/2006/relationships/hyperlink" Target="mailto:pdiscapacidad@cartagena.gov.co" TargetMode="External"/><Relationship Id="rId21" Type="http://schemas.openxmlformats.org/officeDocument/2006/relationships/hyperlink" Target="mailto:pdiscapacidad@cartagena.gov.co" TargetMode="External"/><Relationship Id="rId34" Type="http://schemas.openxmlformats.org/officeDocument/2006/relationships/hyperlink" Target="mailto:pdiscapacidad@cartagena.gov.co" TargetMode="External"/><Relationship Id="rId42" Type="http://schemas.openxmlformats.org/officeDocument/2006/relationships/hyperlink" Target="mailto:pdiscapacidad@cartagena.gov.co" TargetMode="External"/><Relationship Id="rId47" Type="http://schemas.openxmlformats.org/officeDocument/2006/relationships/hyperlink" Target="mailto:pdiscapacidad@cartagena.gov.co" TargetMode="External"/><Relationship Id="rId50" Type="http://schemas.openxmlformats.org/officeDocument/2006/relationships/hyperlink" Target="https://www.dadiscartagena.gov.co/index.php/atencion-al-usuario/" TargetMode="External"/><Relationship Id="rId55" Type="http://schemas.openxmlformats.org/officeDocument/2006/relationships/hyperlink" Target="mailto:pdiscapacidad@cartagena.gov.co" TargetMode="External"/><Relationship Id="rId63" Type="http://schemas.openxmlformats.org/officeDocument/2006/relationships/hyperlink" Target="mailto:pdiscapacidad@cartagena.gov.co" TargetMode="External"/><Relationship Id="rId7" Type="http://schemas.openxmlformats.org/officeDocument/2006/relationships/hyperlink" Target="mailto:pdiscapacidad@cartagena.gov.co" TargetMode="External"/><Relationship Id="rId2" Type="http://schemas.openxmlformats.org/officeDocument/2006/relationships/hyperlink" Target="mailto:sisben@cartagena.gov.co" TargetMode="External"/><Relationship Id="rId16" Type="http://schemas.openxmlformats.org/officeDocument/2006/relationships/hyperlink" Target="tel:+01800415393" TargetMode="External"/><Relationship Id="rId29" Type="http://schemas.openxmlformats.org/officeDocument/2006/relationships/hyperlink" Target="mailto:pdiscapacidad@cartagena.gov.co" TargetMode="External"/><Relationship Id="rId11" Type="http://schemas.openxmlformats.org/officeDocument/2006/relationships/hyperlink" Target="mailto:pdiscapacidad@cartagena.gov.co" TargetMode="External"/><Relationship Id="rId24" Type="http://schemas.openxmlformats.org/officeDocument/2006/relationships/hyperlink" Target="tel:6056411370" TargetMode="External"/><Relationship Id="rId32" Type="http://schemas.openxmlformats.org/officeDocument/2006/relationships/hyperlink" Target="mailto:pdiscapacidad@cartagena.gov.co" TargetMode="External"/><Relationship Id="rId37" Type="http://schemas.openxmlformats.org/officeDocument/2006/relationships/hyperlink" Target="mailto:pdiscapacidad@cartagena.gov.co" TargetMode="External"/><Relationship Id="rId40" Type="http://schemas.openxmlformats.org/officeDocument/2006/relationships/hyperlink" Target="mailto:pdiscapacidad@cartagena.gov.co" TargetMode="External"/><Relationship Id="rId45" Type="http://schemas.openxmlformats.org/officeDocument/2006/relationships/hyperlink" Target="mailto:pdiscapacidad@cartagena.gov.co" TargetMode="External"/><Relationship Id="rId53" Type="http://schemas.openxmlformats.org/officeDocument/2006/relationships/hyperlink" Target="tel:+01800415393" TargetMode="External"/><Relationship Id="rId58" Type="http://schemas.openxmlformats.org/officeDocument/2006/relationships/hyperlink" Target="mailto:pdiscapacidad@cartagena.gov.co" TargetMode="External"/><Relationship Id="rId66" Type="http://schemas.openxmlformats.org/officeDocument/2006/relationships/comments" Target="../comments1.xml"/><Relationship Id="rId5" Type="http://schemas.openxmlformats.org/officeDocument/2006/relationships/hyperlink" Target="mailto:pdiscapacidad@cartagena.gov.co" TargetMode="External"/><Relationship Id="rId61" Type="http://schemas.openxmlformats.org/officeDocument/2006/relationships/hyperlink" Target="mailto:pdiscapacidad@cartagena.gov.co" TargetMode="External"/><Relationship Id="rId19" Type="http://schemas.openxmlformats.org/officeDocument/2006/relationships/hyperlink" Target="mailto:pdiscapacidad@cartagena.gov.co" TargetMode="External"/><Relationship Id="rId14" Type="http://schemas.openxmlformats.org/officeDocument/2006/relationships/hyperlink" Target="mailto:pdiscapacidad@cartagena.gov.co" TargetMode="External"/><Relationship Id="rId22" Type="http://schemas.openxmlformats.org/officeDocument/2006/relationships/hyperlink" Target="tel:6056411370" TargetMode="External"/><Relationship Id="rId27" Type="http://schemas.openxmlformats.org/officeDocument/2006/relationships/hyperlink" Target="mailto:pdiscapacidad@cartagena.gov.co" TargetMode="External"/><Relationship Id="rId30" Type="http://schemas.openxmlformats.org/officeDocument/2006/relationships/hyperlink" Target="mailto:pdiscapacidad@cartagena.gov.co" TargetMode="External"/><Relationship Id="rId35" Type="http://schemas.openxmlformats.org/officeDocument/2006/relationships/hyperlink" Target="mailto:pdiscapacidad@cartagena.gov.co" TargetMode="External"/><Relationship Id="rId43" Type="http://schemas.openxmlformats.org/officeDocument/2006/relationships/hyperlink" Target="mailto:pdiscapacidad@cartagena.gov.co" TargetMode="External"/><Relationship Id="rId48" Type="http://schemas.openxmlformats.org/officeDocument/2006/relationships/hyperlink" Target="mailto:pdiscapacidad@cartagena.gov.co" TargetMode="External"/><Relationship Id="rId56" Type="http://schemas.openxmlformats.org/officeDocument/2006/relationships/hyperlink" Target="mailto:pdiscapacidad@cartagena.gov.co" TargetMode="External"/><Relationship Id="rId64" Type="http://schemas.openxmlformats.org/officeDocument/2006/relationships/printerSettings" Target="../printerSettings/printerSettings1.bin"/><Relationship Id="rId8" Type="http://schemas.openxmlformats.org/officeDocument/2006/relationships/hyperlink" Target="mailto:pdiscapacidad@cartagena.gov.co" TargetMode="External"/><Relationship Id="rId51" Type="http://schemas.openxmlformats.org/officeDocument/2006/relationships/hyperlink" Target="mailto:niconsuegrac@cartagena.gov.co" TargetMode="External"/><Relationship Id="rId3" Type="http://schemas.openxmlformats.org/officeDocument/2006/relationships/hyperlink" Target="mailto:pdiscapacidad@cartagena.gov.co" TargetMode="External"/><Relationship Id="rId12" Type="http://schemas.openxmlformats.org/officeDocument/2006/relationships/hyperlink" Target="mailto:pdiscapacidad@cartagena.gov.co" TargetMode="External"/><Relationship Id="rId17" Type="http://schemas.openxmlformats.org/officeDocument/2006/relationships/hyperlink" Target="mailto:pdiscapacidad@cartagena.gov.co" TargetMode="External"/><Relationship Id="rId25" Type="http://schemas.openxmlformats.org/officeDocument/2006/relationships/hyperlink" Target="mailto:pdiscapacidad@cartagena.gov.co" TargetMode="External"/><Relationship Id="rId33" Type="http://schemas.openxmlformats.org/officeDocument/2006/relationships/hyperlink" Target="mailto:pdiscapacidad@cartagena.gov.co" TargetMode="External"/><Relationship Id="rId38" Type="http://schemas.openxmlformats.org/officeDocument/2006/relationships/hyperlink" Target="mailto:pdiscapacidad@cartagena.gov.co" TargetMode="External"/><Relationship Id="rId46" Type="http://schemas.openxmlformats.org/officeDocument/2006/relationships/hyperlink" Target="mailto:pdiscapacidad@cartagena.gov.co" TargetMode="External"/><Relationship Id="rId59" Type="http://schemas.openxmlformats.org/officeDocument/2006/relationships/hyperlink" Target="mailto:pdiscapacidad@cartagena.gov.co" TargetMode="External"/><Relationship Id="rId67" Type="http://schemas.microsoft.com/office/2017/10/relationships/threadedComment" Target="../threadedComments/threadedComment1.xml"/><Relationship Id="rId20" Type="http://schemas.openxmlformats.org/officeDocument/2006/relationships/hyperlink" Target="mailto:pdiscapacidad@cartagena.gov.co" TargetMode="External"/><Relationship Id="rId41" Type="http://schemas.openxmlformats.org/officeDocument/2006/relationships/hyperlink" Target="mailto:pdiscapacidad@cartagena.gov.co" TargetMode="External"/><Relationship Id="rId54" Type="http://schemas.openxmlformats.org/officeDocument/2006/relationships/hyperlink" Target="mailto:pdiscapacidad@cartagena.gov.co" TargetMode="External"/><Relationship Id="rId62" Type="http://schemas.openxmlformats.org/officeDocument/2006/relationships/hyperlink" Target="mailto:pdiscapacidad@cartagena.gov.co" TargetMode="External"/><Relationship Id="rId1" Type="http://schemas.openxmlformats.org/officeDocument/2006/relationships/hyperlink" Target="mailto:pdiscapacidad@cartagena.gov.co" TargetMode="External"/><Relationship Id="rId6" Type="http://schemas.openxmlformats.org/officeDocument/2006/relationships/hyperlink" Target="https://www.dadiscartagena.gov.co/index.php/atencion-al-usuario/" TargetMode="External"/><Relationship Id="rId15" Type="http://schemas.openxmlformats.org/officeDocument/2006/relationships/hyperlink" Target="mailto:pdiscapacidad@cartagena.gov.co" TargetMode="External"/><Relationship Id="rId23" Type="http://schemas.openxmlformats.org/officeDocument/2006/relationships/hyperlink" Target="mailto:pdiscapacidad@cartagena.gov.co" TargetMode="External"/><Relationship Id="rId28" Type="http://schemas.openxmlformats.org/officeDocument/2006/relationships/hyperlink" Target="mailto:pdiscapacidad@cartagena.gov.co" TargetMode="External"/><Relationship Id="rId36" Type="http://schemas.openxmlformats.org/officeDocument/2006/relationships/hyperlink" Target="mailto:pdiscapacidad@cartagena.gov.co" TargetMode="External"/><Relationship Id="rId49" Type="http://schemas.openxmlformats.org/officeDocument/2006/relationships/hyperlink" Target="mailto:niconsuegrac@cartagena.gov.co" TargetMode="External"/><Relationship Id="rId57" Type="http://schemas.openxmlformats.org/officeDocument/2006/relationships/hyperlink" Target="mailto:pdiscapacidad@cartagena.gov.co" TargetMode="External"/><Relationship Id="rId10" Type="http://schemas.openxmlformats.org/officeDocument/2006/relationships/hyperlink" Target="mailto:pdiscapacidad@cartagena.gov.co" TargetMode="External"/><Relationship Id="rId31" Type="http://schemas.openxmlformats.org/officeDocument/2006/relationships/hyperlink" Target="https://www.dadiscartagena.gov.co/index.php/atencion-al-usuario/" TargetMode="External"/><Relationship Id="rId44" Type="http://schemas.openxmlformats.org/officeDocument/2006/relationships/hyperlink" Target="mailto:pdiscapacidad@cartagena.gov.co" TargetMode="External"/><Relationship Id="rId52" Type="http://schemas.openxmlformats.org/officeDocument/2006/relationships/hyperlink" Target="https://www.dadiscartagena.gov.co/index.php/atencion-al-usuario/" TargetMode="External"/><Relationship Id="rId60" Type="http://schemas.openxmlformats.org/officeDocument/2006/relationships/hyperlink" Target="mailto:pdiscapacidad@cartagena.gov.co" TargetMode="External"/><Relationship Id="rId65" Type="http://schemas.openxmlformats.org/officeDocument/2006/relationships/vmlDrawing" Target="../drawings/vmlDrawing1.vml"/><Relationship Id="rId4" Type="http://schemas.openxmlformats.org/officeDocument/2006/relationships/hyperlink" Target="https://www.dadiscartagena.gov.co/index.php/atencion-al-usuario/" TargetMode="External"/><Relationship Id="rId9" Type="http://schemas.openxmlformats.org/officeDocument/2006/relationships/hyperlink" Target="mailto:pdiscapacidad@cartagena.gov.co" TargetMode="External"/><Relationship Id="rId13" Type="http://schemas.openxmlformats.org/officeDocument/2006/relationships/hyperlink" Target="mailto:pdiscapacidad@cartagena.gov.co" TargetMode="External"/><Relationship Id="rId18" Type="http://schemas.openxmlformats.org/officeDocument/2006/relationships/hyperlink" Target="mailto:pdiscapacidad@cartagena.gov.co" TargetMode="External"/><Relationship Id="rId39" Type="http://schemas.openxmlformats.org/officeDocument/2006/relationships/hyperlink" Target="mailto:pdiscapacidad@cartagena.gov.co"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selection sqref="A1:B1"/>
    </sheetView>
  </sheetViews>
  <sheetFormatPr defaultColWidth="14.42578125" defaultRowHeight="15" customHeight="1"/>
  <cols>
    <col min="1" max="1" width="19.7109375" customWidth="1"/>
    <col min="2" max="2" width="109.85546875" customWidth="1"/>
    <col min="3" max="26" width="11.42578125" customWidth="1"/>
  </cols>
  <sheetData>
    <row r="1" spans="1:2" ht="15.75">
      <c r="A1" s="125" t="s">
        <v>0</v>
      </c>
      <c r="B1" s="160"/>
    </row>
    <row r="2" spans="1:2" ht="31.5" customHeight="1">
      <c r="A2" s="126" t="s">
        <v>1</v>
      </c>
      <c r="B2" s="160"/>
    </row>
    <row r="3" spans="1:2" ht="15.75">
      <c r="A3" s="1" t="s">
        <v>2</v>
      </c>
      <c r="B3" s="89" t="s">
        <v>3</v>
      </c>
    </row>
    <row r="4" spans="1:2" ht="15.75">
      <c r="A4" s="127" t="s">
        <v>4</v>
      </c>
      <c r="B4" s="2" t="s">
        <v>5</v>
      </c>
    </row>
    <row r="5" spans="1:2" ht="15.75">
      <c r="A5" s="161"/>
      <c r="B5" s="90" t="s">
        <v>6</v>
      </c>
    </row>
    <row r="6" spans="1:2" ht="15.75">
      <c r="A6" s="161"/>
      <c r="B6" s="91" t="s">
        <v>7</v>
      </c>
    </row>
    <row r="7" spans="1:2" ht="15.75">
      <c r="A7" s="161"/>
      <c r="B7" s="3" t="s">
        <v>8</v>
      </c>
    </row>
    <row r="8" spans="1:2" ht="15.75">
      <c r="A8" s="161"/>
      <c r="B8" s="4" t="s">
        <v>9</v>
      </c>
    </row>
    <row r="9" spans="1:2" ht="15.75">
      <c r="A9" s="161"/>
      <c r="B9" s="4" t="s">
        <v>10</v>
      </c>
    </row>
    <row r="10" spans="1:2" ht="15.75">
      <c r="A10" s="161"/>
      <c r="B10" s="4" t="s">
        <v>11</v>
      </c>
    </row>
    <row r="11" spans="1:2" ht="31.5">
      <c r="A11" s="161"/>
      <c r="B11" s="90" t="s">
        <v>12</v>
      </c>
    </row>
    <row r="12" spans="1:2" ht="15.75">
      <c r="A12" s="161"/>
      <c r="B12" s="3" t="s">
        <v>13</v>
      </c>
    </row>
    <row r="13" spans="1:2" ht="15.75">
      <c r="A13" s="161"/>
      <c r="B13" s="4" t="s">
        <v>14</v>
      </c>
    </row>
    <row r="14" spans="1:2" ht="31.5">
      <c r="A14" s="161"/>
      <c r="B14" s="4" t="s">
        <v>15</v>
      </c>
    </row>
    <row r="15" spans="1:2" ht="15.75">
      <c r="A15" s="161"/>
      <c r="B15" s="90" t="s">
        <v>16</v>
      </c>
    </row>
    <row r="16" spans="1:2" ht="15.75">
      <c r="A16" s="161"/>
      <c r="B16" s="91" t="s">
        <v>17</v>
      </c>
    </row>
    <row r="17" spans="1:2" ht="15.75">
      <c r="A17" s="161"/>
      <c r="B17" s="3" t="s">
        <v>18</v>
      </c>
    </row>
    <row r="18" spans="1:2" ht="15.75">
      <c r="A18" s="162"/>
      <c r="B18" s="90" t="s">
        <v>19</v>
      </c>
    </row>
    <row r="19" spans="1:2" ht="15.75">
      <c r="A19" s="124"/>
      <c r="B19" s="3" t="s">
        <v>20</v>
      </c>
    </row>
    <row r="20" spans="1:2" ht="15.75">
      <c r="A20" s="161"/>
      <c r="B20" s="4" t="s">
        <v>21</v>
      </c>
    </row>
    <row r="21" spans="1:2" ht="15.75">
      <c r="A21" s="161"/>
      <c r="B21" s="4" t="s">
        <v>22</v>
      </c>
    </row>
    <row r="22" spans="1:2" ht="15.75">
      <c r="A22" s="161"/>
      <c r="B22" s="90" t="s">
        <v>23</v>
      </c>
    </row>
    <row r="23" spans="1:2" ht="15.75">
      <c r="A23" s="162"/>
      <c r="B23" s="5" t="s">
        <v>24</v>
      </c>
    </row>
    <row r="24" spans="1:2" ht="31.5">
      <c r="A24" s="124" t="s">
        <v>25</v>
      </c>
      <c r="B24" s="3" t="s">
        <v>26</v>
      </c>
    </row>
    <row r="25" spans="1:2" ht="31.5">
      <c r="A25" s="161"/>
      <c r="B25" s="4" t="s">
        <v>27</v>
      </c>
    </row>
    <row r="26" spans="1:2" ht="15.75">
      <c r="A26" s="161"/>
      <c r="B26" s="4" t="s">
        <v>28</v>
      </c>
    </row>
    <row r="27" spans="1:2" ht="31.5">
      <c r="A27" s="161"/>
      <c r="B27" s="3" t="s">
        <v>29</v>
      </c>
    </row>
    <row r="28" spans="1:2" ht="15.75">
      <c r="A28" s="161"/>
      <c r="B28" s="4" t="s">
        <v>30</v>
      </c>
    </row>
    <row r="29" spans="1:2" ht="15.75">
      <c r="A29" s="161"/>
      <c r="B29" s="4" t="s">
        <v>31</v>
      </c>
    </row>
    <row r="30" spans="1:2" ht="63">
      <c r="A30" s="161"/>
      <c r="B30" s="6" t="s">
        <v>32</v>
      </c>
    </row>
    <row r="31" spans="1:2" ht="15.75">
      <c r="A31" s="161"/>
      <c r="B31" s="91" t="s">
        <v>33</v>
      </c>
    </row>
    <row r="32" spans="1:2" ht="15.75">
      <c r="A32" s="161"/>
      <c r="B32" s="3" t="s">
        <v>34</v>
      </c>
    </row>
    <row r="33" spans="1:2" ht="31.5">
      <c r="A33" s="161"/>
      <c r="B33" s="4" t="s">
        <v>35</v>
      </c>
    </row>
    <row r="34" spans="1:2" ht="47.25">
      <c r="A34" s="161"/>
      <c r="B34" s="4" t="s">
        <v>36</v>
      </c>
    </row>
    <row r="35" spans="1:2" ht="15.75">
      <c r="A35" s="161"/>
      <c r="B35" s="4" t="s">
        <v>37</v>
      </c>
    </row>
    <row r="36" spans="1:2" ht="47.25">
      <c r="A36" s="161"/>
      <c r="B36" s="4" t="s">
        <v>38</v>
      </c>
    </row>
    <row r="37" spans="1:2" ht="63">
      <c r="A37" s="161"/>
      <c r="B37" s="4" t="s">
        <v>39</v>
      </c>
    </row>
    <row r="38" spans="1:2" ht="78.75">
      <c r="A38" s="161"/>
      <c r="B38" s="4" t="s">
        <v>40</v>
      </c>
    </row>
    <row r="39" spans="1:2" ht="78.75">
      <c r="A39" s="161"/>
      <c r="B39" s="90" t="s">
        <v>41</v>
      </c>
    </row>
    <row r="40" spans="1:2" ht="15.75">
      <c r="A40" s="161"/>
      <c r="B40" s="3" t="s">
        <v>42</v>
      </c>
    </row>
    <row r="41" spans="1:2" ht="47.25">
      <c r="A41" s="161"/>
      <c r="B41" s="4" t="s">
        <v>43</v>
      </c>
    </row>
    <row r="42" spans="1:2" ht="63">
      <c r="A42" s="161"/>
      <c r="B42" s="4" t="s">
        <v>44</v>
      </c>
    </row>
    <row r="43" spans="1:2" ht="47.25">
      <c r="A43" s="161"/>
      <c r="B43" s="4" t="s">
        <v>45</v>
      </c>
    </row>
    <row r="44" spans="1:2" ht="15.75">
      <c r="A44" s="161"/>
      <c r="B44" s="4" t="s">
        <v>46</v>
      </c>
    </row>
    <row r="45" spans="1:2" ht="15.75">
      <c r="A45" s="161"/>
      <c r="B45" s="4" t="s">
        <v>47</v>
      </c>
    </row>
    <row r="46" spans="1:2" ht="15.75">
      <c r="A46" s="161"/>
      <c r="B46" s="90" t="s">
        <v>48</v>
      </c>
    </row>
    <row r="47" spans="1:2" ht="15.75">
      <c r="A47" s="161"/>
      <c r="B47" s="3" t="s">
        <v>49</v>
      </c>
    </row>
    <row r="48" spans="1:2" ht="15.75">
      <c r="A48" s="161"/>
      <c r="B48" s="91" t="s">
        <v>50</v>
      </c>
    </row>
    <row r="49" spans="1:4" ht="15.75">
      <c r="A49" s="161"/>
      <c r="B49" s="3" t="s">
        <v>51</v>
      </c>
    </row>
    <row r="50" spans="1:4" ht="15.75">
      <c r="A50" s="161"/>
      <c r="B50" s="4" t="s">
        <v>52</v>
      </c>
    </row>
    <row r="51" spans="1:4" ht="15.75">
      <c r="A51" s="161"/>
      <c r="B51" s="4" t="s">
        <v>53</v>
      </c>
    </row>
    <row r="52" spans="1:4" ht="15.75">
      <c r="A52" s="161"/>
      <c r="B52" s="4" t="s">
        <v>54</v>
      </c>
    </row>
    <row r="53" spans="1:4" ht="15.75">
      <c r="A53" s="161"/>
      <c r="B53" s="4" t="s">
        <v>55</v>
      </c>
    </row>
    <row r="54" spans="1:4" ht="15.75">
      <c r="A54" s="161"/>
      <c r="B54" s="4" t="s">
        <v>56</v>
      </c>
    </row>
    <row r="55" spans="1:4" ht="15.75">
      <c r="A55" s="161"/>
      <c r="B55" s="4" t="s">
        <v>57</v>
      </c>
    </row>
    <row r="56" spans="1:4" ht="15.75">
      <c r="A56" s="162"/>
      <c r="B56" s="90" t="s">
        <v>58</v>
      </c>
    </row>
    <row r="57" spans="1:4" ht="15.75">
      <c r="A57" s="124" t="s">
        <v>59</v>
      </c>
      <c r="B57" s="3" t="s">
        <v>60</v>
      </c>
      <c r="D57" s="7" t="s">
        <v>61</v>
      </c>
    </row>
    <row r="58" spans="1:4" ht="15.75">
      <c r="A58" s="161"/>
      <c r="B58" s="3" t="s">
        <v>62</v>
      </c>
      <c r="D58" s="7" t="s">
        <v>63</v>
      </c>
    </row>
    <row r="59" spans="1:4" ht="15.75">
      <c r="A59" s="161"/>
      <c r="B59" s="4" t="s">
        <v>64</v>
      </c>
      <c r="D59" s="7" t="s">
        <v>65</v>
      </c>
    </row>
    <row r="60" spans="1:4" ht="15.75">
      <c r="A60" s="161"/>
      <c r="B60" s="4" t="s">
        <v>66</v>
      </c>
      <c r="D60" s="7" t="s">
        <v>67</v>
      </c>
    </row>
    <row r="61" spans="1:4" ht="15.75">
      <c r="A61" s="161"/>
      <c r="B61" s="4" t="s">
        <v>68</v>
      </c>
      <c r="D61" s="7" t="s">
        <v>69</v>
      </c>
    </row>
    <row r="62" spans="1:4" ht="31.5">
      <c r="A62" s="161"/>
      <c r="B62" s="90" t="s">
        <v>70</v>
      </c>
      <c r="D62" s="7" t="s">
        <v>71</v>
      </c>
    </row>
    <row r="63" spans="1:4" ht="31.5">
      <c r="A63" s="161"/>
      <c r="B63" s="91" t="s">
        <v>72</v>
      </c>
      <c r="D63" s="8" t="s">
        <v>73</v>
      </c>
    </row>
    <row r="64" spans="1:4" ht="75.75" customHeight="1">
      <c r="A64" s="162"/>
      <c r="B64" s="92" t="s">
        <v>74</v>
      </c>
    </row>
    <row r="65" spans="1:2" ht="64.5" customHeight="1">
      <c r="A65" s="9" t="s">
        <v>75</v>
      </c>
      <c r="B65" s="90" t="s">
        <v>76</v>
      </c>
    </row>
    <row r="66" spans="1:2" ht="63">
      <c r="A66" s="9" t="s">
        <v>77</v>
      </c>
      <c r="B66" s="90" t="s">
        <v>78</v>
      </c>
    </row>
    <row r="67" spans="1:2" ht="15.75">
      <c r="A67" s="10"/>
      <c r="B67" s="11"/>
    </row>
    <row r="68" spans="1:2" ht="15.75">
      <c r="A68" s="10"/>
      <c r="B68" s="11"/>
    </row>
    <row r="69" spans="1:2" ht="15.75">
      <c r="A69" s="10"/>
      <c r="B69" s="11"/>
    </row>
    <row r="70" spans="1:2" ht="15.75">
      <c r="A70" s="10"/>
      <c r="B70" s="11"/>
    </row>
    <row r="71" spans="1:2" ht="15.75">
      <c r="A71" s="10"/>
      <c r="B71" s="11"/>
    </row>
    <row r="72" spans="1:2" ht="15.75">
      <c r="A72" s="10"/>
      <c r="B72" s="11"/>
    </row>
    <row r="73" spans="1:2" ht="15.75">
      <c r="A73" s="10"/>
      <c r="B73" s="11"/>
    </row>
    <row r="74" spans="1:2" ht="15.75">
      <c r="A74" s="10"/>
      <c r="B74" s="11"/>
    </row>
    <row r="75" spans="1:2" ht="15.75">
      <c r="A75" s="10"/>
      <c r="B75" s="11"/>
    </row>
    <row r="76" spans="1:2" ht="15.75">
      <c r="A76" s="10"/>
      <c r="B76" s="11"/>
    </row>
    <row r="77" spans="1:2" ht="15.75">
      <c r="A77" s="10"/>
      <c r="B77" s="11"/>
    </row>
    <row r="78" spans="1:2" ht="15.75">
      <c r="A78" s="10"/>
      <c r="B78" s="11"/>
    </row>
    <row r="79" spans="1:2" ht="15.75">
      <c r="A79" s="10"/>
      <c r="B79" s="11"/>
    </row>
    <row r="80" spans="1:2" ht="15.75">
      <c r="A80" s="10"/>
      <c r="B80" s="11"/>
    </row>
    <row r="81" spans="1:2" ht="15.75">
      <c r="A81" s="10"/>
      <c r="B81" s="11"/>
    </row>
    <row r="82" spans="1:2" ht="15.75">
      <c r="A82" s="10"/>
      <c r="B82" s="11"/>
    </row>
    <row r="83" spans="1:2" ht="15.75">
      <c r="A83" s="10"/>
      <c r="B83" s="11"/>
    </row>
    <row r="84" spans="1:2" ht="15.75">
      <c r="A84" s="10"/>
      <c r="B84" s="11"/>
    </row>
    <row r="85" spans="1:2" ht="15.75">
      <c r="A85" s="10"/>
      <c r="B85" s="11"/>
    </row>
    <row r="86" spans="1:2" ht="15.75">
      <c r="A86" s="10"/>
      <c r="B86" s="11"/>
    </row>
    <row r="87" spans="1:2" ht="15.75">
      <c r="A87" s="10"/>
      <c r="B87" s="11"/>
    </row>
    <row r="88" spans="1:2" ht="15.75">
      <c r="A88" s="10"/>
      <c r="B88" s="11"/>
    </row>
    <row r="89" spans="1:2" ht="15.75">
      <c r="A89" s="10"/>
      <c r="B89" s="11"/>
    </row>
    <row r="90" spans="1:2" ht="15.75">
      <c r="A90" s="10"/>
      <c r="B90" s="11"/>
    </row>
    <row r="91" spans="1:2" ht="15.75">
      <c r="A91" s="10"/>
      <c r="B91" s="11"/>
    </row>
    <row r="92" spans="1:2" ht="15.75">
      <c r="A92" s="10"/>
      <c r="B92" s="11"/>
    </row>
    <row r="93" spans="1:2" ht="15.75">
      <c r="A93" s="10"/>
      <c r="B93" s="11"/>
    </row>
    <row r="94" spans="1:2" ht="15.75">
      <c r="A94" s="10"/>
      <c r="B94" s="11"/>
    </row>
    <row r="95" spans="1:2" ht="15.75">
      <c r="A95" s="10"/>
      <c r="B95" s="11"/>
    </row>
    <row r="96" spans="1:2" ht="15.75">
      <c r="A96" s="10"/>
      <c r="B96" s="11"/>
    </row>
    <row r="97" spans="1:2" ht="15.75">
      <c r="A97" s="10"/>
      <c r="B97" s="11"/>
    </row>
    <row r="98" spans="1:2" ht="15.75">
      <c r="A98" s="10"/>
      <c r="B98" s="11"/>
    </row>
    <row r="99" spans="1:2" ht="15.75">
      <c r="A99" s="10"/>
      <c r="B99" s="11"/>
    </row>
    <row r="100" spans="1:2" ht="15.75">
      <c r="A100" s="10"/>
      <c r="B100" s="11"/>
    </row>
    <row r="101" spans="1:2" ht="15.75">
      <c r="A101" s="10"/>
      <c r="B101" s="11"/>
    </row>
    <row r="102" spans="1:2" ht="15.75">
      <c r="A102" s="10"/>
      <c r="B102" s="11"/>
    </row>
    <row r="103" spans="1:2" ht="15.75">
      <c r="A103" s="10"/>
      <c r="B103" s="11"/>
    </row>
    <row r="104" spans="1:2" ht="15.75">
      <c r="A104" s="10"/>
      <c r="B104" s="11"/>
    </row>
    <row r="105" spans="1:2" ht="15.75">
      <c r="A105" s="10"/>
      <c r="B105" s="11"/>
    </row>
    <row r="106" spans="1:2" ht="15.75">
      <c r="A106" s="10"/>
      <c r="B106" s="11"/>
    </row>
    <row r="107" spans="1:2" ht="15.75">
      <c r="A107" s="10"/>
      <c r="B107" s="11"/>
    </row>
    <row r="108" spans="1:2" ht="15.75">
      <c r="A108" s="10"/>
      <c r="B108" s="11"/>
    </row>
    <row r="109" spans="1:2" ht="15.75">
      <c r="A109" s="10"/>
      <c r="B109" s="11"/>
    </row>
    <row r="110" spans="1:2" ht="15.75">
      <c r="A110" s="10"/>
      <c r="B110" s="11"/>
    </row>
    <row r="111" spans="1:2" ht="15.75">
      <c r="A111" s="10"/>
      <c r="B111" s="11"/>
    </row>
    <row r="112" spans="1:2" ht="15.75">
      <c r="A112" s="10"/>
      <c r="B112" s="11"/>
    </row>
    <row r="113" spans="1:2" ht="15.75">
      <c r="A113" s="10"/>
      <c r="B113" s="11"/>
    </row>
    <row r="114" spans="1:2" ht="15.75">
      <c r="A114" s="10"/>
      <c r="B114" s="11"/>
    </row>
    <row r="115" spans="1:2" ht="15.75">
      <c r="A115" s="10"/>
      <c r="B115" s="11"/>
    </row>
    <row r="116" spans="1:2" ht="15.75">
      <c r="A116" s="10"/>
      <c r="B116" s="11"/>
    </row>
    <row r="117" spans="1:2" ht="15.75">
      <c r="A117" s="10"/>
      <c r="B117" s="11"/>
    </row>
    <row r="118" spans="1:2" ht="15.75">
      <c r="A118" s="10"/>
      <c r="B118" s="11"/>
    </row>
    <row r="119" spans="1:2" ht="15.75">
      <c r="A119" s="10"/>
      <c r="B119" s="11"/>
    </row>
    <row r="120" spans="1:2" ht="15.75">
      <c r="A120" s="10"/>
      <c r="B120" s="11"/>
    </row>
    <row r="121" spans="1:2" ht="15.75">
      <c r="A121" s="10"/>
      <c r="B121" s="11"/>
    </row>
    <row r="122" spans="1:2" ht="15.75">
      <c r="A122" s="10"/>
      <c r="B122" s="11"/>
    </row>
    <row r="123" spans="1:2" ht="15.75">
      <c r="A123" s="10"/>
      <c r="B123" s="11"/>
    </row>
    <row r="124" spans="1:2" ht="15.75">
      <c r="A124" s="10"/>
      <c r="B124" s="11"/>
    </row>
    <row r="125" spans="1:2" ht="15.75">
      <c r="A125" s="10"/>
      <c r="B125" s="11"/>
    </row>
    <row r="126" spans="1:2" ht="15.75">
      <c r="A126" s="10"/>
      <c r="B126" s="11"/>
    </row>
    <row r="127" spans="1:2" ht="15.75">
      <c r="A127" s="10"/>
      <c r="B127" s="11"/>
    </row>
    <row r="128" spans="1:2" ht="15.75">
      <c r="A128" s="10"/>
      <c r="B128" s="11"/>
    </row>
    <row r="129" spans="1:2" ht="15.75">
      <c r="A129" s="10"/>
      <c r="B129" s="11"/>
    </row>
    <row r="130" spans="1:2" ht="15.75">
      <c r="A130" s="10"/>
      <c r="B130" s="11"/>
    </row>
    <row r="131" spans="1:2" ht="15.75">
      <c r="A131" s="10"/>
      <c r="B131" s="11"/>
    </row>
    <row r="132" spans="1:2" ht="15.75">
      <c r="A132" s="10"/>
      <c r="B132" s="11"/>
    </row>
    <row r="133" spans="1:2" ht="15.75">
      <c r="A133" s="10"/>
      <c r="B133" s="11"/>
    </row>
    <row r="134" spans="1:2" ht="15.75">
      <c r="A134" s="10"/>
      <c r="B134" s="11"/>
    </row>
    <row r="135" spans="1:2" ht="15.75">
      <c r="A135" s="10"/>
      <c r="B135" s="11"/>
    </row>
    <row r="136" spans="1:2" ht="15.75">
      <c r="A136" s="10"/>
      <c r="B136" s="11"/>
    </row>
    <row r="137" spans="1:2" ht="15.75">
      <c r="A137" s="10"/>
      <c r="B137" s="11"/>
    </row>
    <row r="138" spans="1:2" ht="15.75">
      <c r="A138" s="10"/>
      <c r="B138" s="11"/>
    </row>
    <row r="139" spans="1:2" ht="15.75">
      <c r="A139" s="10"/>
      <c r="B139" s="11"/>
    </row>
    <row r="140" spans="1:2" ht="15.75">
      <c r="A140" s="10"/>
      <c r="B140" s="11"/>
    </row>
    <row r="141" spans="1:2" ht="15.75">
      <c r="A141" s="10"/>
      <c r="B141" s="11"/>
    </row>
    <row r="142" spans="1:2" ht="15.75">
      <c r="A142" s="10"/>
      <c r="B142" s="11"/>
    </row>
    <row r="143" spans="1:2" ht="15.75">
      <c r="A143" s="10"/>
      <c r="B143" s="11"/>
    </row>
    <row r="144" spans="1:2" ht="15.75">
      <c r="A144" s="10"/>
      <c r="B144" s="11"/>
    </row>
    <row r="145" spans="1:2" ht="15.75">
      <c r="A145" s="10"/>
      <c r="B145" s="11"/>
    </row>
    <row r="146" spans="1:2" ht="15.75">
      <c r="A146" s="10"/>
      <c r="B146" s="11"/>
    </row>
    <row r="147" spans="1:2" ht="15.75">
      <c r="A147" s="10"/>
      <c r="B147" s="11"/>
    </row>
    <row r="148" spans="1:2" ht="15.75">
      <c r="A148" s="10"/>
      <c r="B148" s="11"/>
    </row>
    <row r="149" spans="1:2" ht="15.75">
      <c r="A149" s="10"/>
      <c r="B149" s="11"/>
    </row>
    <row r="150" spans="1:2" ht="15.75">
      <c r="A150" s="10"/>
      <c r="B150" s="11"/>
    </row>
    <row r="151" spans="1:2" ht="15.75">
      <c r="A151" s="10"/>
      <c r="B151" s="11"/>
    </row>
    <row r="152" spans="1:2" ht="15.75">
      <c r="A152" s="10"/>
      <c r="B152" s="11"/>
    </row>
    <row r="153" spans="1:2" ht="15.75">
      <c r="A153" s="10"/>
      <c r="B153" s="11"/>
    </row>
    <row r="154" spans="1:2" ht="15.75">
      <c r="A154" s="10"/>
      <c r="B154" s="11"/>
    </row>
    <row r="155" spans="1:2" ht="15.75">
      <c r="A155" s="10"/>
      <c r="B155" s="11"/>
    </row>
    <row r="156" spans="1:2" ht="15.75">
      <c r="A156" s="10"/>
      <c r="B156" s="11"/>
    </row>
    <row r="157" spans="1:2" ht="15.75">
      <c r="A157" s="10"/>
      <c r="B157" s="11"/>
    </row>
    <row r="158" spans="1:2" ht="15.75">
      <c r="A158" s="10"/>
      <c r="B158" s="11"/>
    </row>
    <row r="159" spans="1:2" ht="15.75">
      <c r="A159" s="10"/>
      <c r="B159" s="11"/>
    </row>
    <row r="160" spans="1:2" ht="15.75">
      <c r="A160" s="10"/>
      <c r="B160" s="11"/>
    </row>
    <row r="161" spans="1:2" ht="15.75">
      <c r="A161" s="10"/>
      <c r="B161" s="11"/>
    </row>
    <row r="162" spans="1:2" ht="15.75">
      <c r="A162" s="10"/>
      <c r="B162" s="11"/>
    </row>
    <row r="163" spans="1:2" ht="15.75">
      <c r="A163" s="10"/>
      <c r="B163" s="11"/>
    </row>
    <row r="164" spans="1:2" ht="15.75">
      <c r="A164" s="10"/>
      <c r="B164" s="11"/>
    </row>
    <row r="165" spans="1:2" ht="15.75">
      <c r="A165" s="10"/>
      <c r="B165" s="11"/>
    </row>
    <row r="166" spans="1:2" ht="15.75">
      <c r="A166" s="10"/>
      <c r="B166" s="11"/>
    </row>
    <row r="167" spans="1:2" ht="15.75">
      <c r="A167" s="10"/>
      <c r="B167" s="11"/>
    </row>
    <row r="168" spans="1:2" ht="15.75">
      <c r="A168" s="10"/>
      <c r="B168" s="11"/>
    </row>
    <row r="169" spans="1:2" ht="15.75">
      <c r="A169" s="10"/>
      <c r="B169" s="11"/>
    </row>
    <row r="170" spans="1:2" ht="15.75">
      <c r="A170" s="10"/>
      <c r="B170" s="11"/>
    </row>
    <row r="171" spans="1:2" ht="15.75">
      <c r="A171" s="10"/>
      <c r="B171" s="11"/>
    </row>
    <row r="172" spans="1:2" ht="15.75">
      <c r="A172" s="10"/>
      <c r="B172" s="11"/>
    </row>
    <row r="173" spans="1:2" ht="15.75">
      <c r="A173" s="10"/>
      <c r="B173" s="11"/>
    </row>
    <row r="174" spans="1:2" ht="15.75">
      <c r="A174" s="10"/>
      <c r="B174" s="11"/>
    </row>
    <row r="175" spans="1:2" ht="15.75">
      <c r="A175" s="10"/>
      <c r="B175" s="11"/>
    </row>
    <row r="176" spans="1:2" ht="15.75">
      <c r="A176" s="10"/>
      <c r="B176" s="11"/>
    </row>
    <row r="177" spans="1:2" ht="15.75">
      <c r="A177" s="10"/>
      <c r="B177" s="11"/>
    </row>
    <row r="178" spans="1:2" ht="15.75">
      <c r="A178" s="10"/>
      <c r="B178" s="11"/>
    </row>
    <row r="179" spans="1:2" ht="15.75">
      <c r="A179" s="10"/>
      <c r="B179" s="11"/>
    </row>
    <row r="180" spans="1:2" ht="15.75">
      <c r="A180" s="10"/>
      <c r="B180" s="11"/>
    </row>
    <row r="181" spans="1:2" ht="15.75">
      <c r="A181" s="10"/>
      <c r="B181" s="11"/>
    </row>
    <row r="182" spans="1:2" ht="15.75">
      <c r="A182" s="10"/>
      <c r="B182" s="11"/>
    </row>
    <row r="183" spans="1:2" ht="15.75">
      <c r="A183" s="10"/>
      <c r="B183" s="11"/>
    </row>
    <row r="184" spans="1:2" ht="15.75">
      <c r="A184" s="10"/>
      <c r="B184" s="11"/>
    </row>
    <row r="185" spans="1:2" ht="15.75">
      <c r="A185" s="10"/>
      <c r="B185" s="11"/>
    </row>
    <row r="186" spans="1:2" ht="15.75">
      <c r="A186" s="10"/>
      <c r="B186" s="11"/>
    </row>
    <row r="187" spans="1:2" ht="15.75">
      <c r="A187" s="10"/>
      <c r="B187" s="11"/>
    </row>
    <row r="188" spans="1:2" ht="15.75">
      <c r="A188" s="10"/>
      <c r="B188" s="11"/>
    </row>
    <row r="189" spans="1:2" ht="15.75">
      <c r="A189" s="10"/>
      <c r="B189" s="11"/>
    </row>
    <row r="190" spans="1:2" ht="15.75">
      <c r="A190" s="10"/>
      <c r="B190" s="11"/>
    </row>
    <row r="191" spans="1:2" ht="15.75">
      <c r="A191" s="10"/>
      <c r="B191" s="11"/>
    </row>
    <row r="192" spans="1:2" ht="15.75">
      <c r="A192" s="10"/>
      <c r="B192" s="11"/>
    </row>
    <row r="193" spans="1:2" ht="15.75">
      <c r="A193" s="10"/>
      <c r="B193" s="11"/>
    </row>
    <row r="194" spans="1:2" ht="15.75">
      <c r="A194" s="10"/>
      <c r="B194" s="11"/>
    </row>
    <row r="195" spans="1:2" ht="15.75">
      <c r="A195" s="10"/>
      <c r="B195" s="11"/>
    </row>
    <row r="196" spans="1:2" ht="15.75">
      <c r="A196" s="10"/>
      <c r="B196" s="11"/>
    </row>
    <row r="197" spans="1:2" ht="15.75">
      <c r="A197" s="10"/>
      <c r="B197" s="11"/>
    </row>
    <row r="198" spans="1:2" ht="15.75">
      <c r="A198" s="10"/>
      <c r="B198" s="11"/>
    </row>
    <row r="199" spans="1:2" ht="15.75">
      <c r="A199" s="10"/>
      <c r="B199" s="11"/>
    </row>
    <row r="200" spans="1:2" ht="15.75">
      <c r="A200" s="10"/>
      <c r="B200" s="11"/>
    </row>
    <row r="201" spans="1:2" ht="15.75">
      <c r="A201" s="10"/>
      <c r="B201" s="11"/>
    </row>
    <row r="202" spans="1:2" ht="15.75">
      <c r="A202" s="10"/>
      <c r="B202" s="11"/>
    </row>
    <row r="203" spans="1:2" ht="15.75">
      <c r="A203" s="10"/>
      <c r="B203" s="11"/>
    </row>
    <row r="204" spans="1:2" ht="15.75">
      <c r="A204" s="10"/>
      <c r="B204" s="11"/>
    </row>
    <row r="205" spans="1:2" ht="15.75">
      <c r="A205" s="10"/>
      <c r="B205" s="11"/>
    </row>
    <row r="206" spans="1:2" ht="15.75">
      <c r="A206" s="10"/>
      <c r="B206" s="11"/>
    </row>
    <row r="207" spans="1:2" ht="15.75">
      <c r="A207" s="10"/>
      <c r="B207" s="11"/>
    </row>
    <row r="208" spans="1:2" ht="15.75">
      <c r="A208" s="10"/>
      <c r="B208" s="11"/>
    </row>
    <row r="209" spans="1:2" ht="15.75">
      <c r="A209" s="10"/>
      <c r="B209" s="11"/>
    </row>
    <row r="210" spans="1:2" ht="15.75">
      <c r="A210" s="10"/>
      <c r="B210" s="11"/>
    </row>
    <row r="211" spans="1:2" ht="15.75">
      <c r="A211" s="10"/>
      <c r="B211" s="11"/>
    </row>
    <row r="212" spans="1:2" ht="15.75">
      <c r="A212" s="10"/>
      <c r="B212" s="11"/>
    </row>
    <row r="213" spans="1:2" ht="15.75">
      <c r="A213" s="10"/>
      <c r="B213" s="11"/>
    </row>
    <row r="214" spans="1:2" ht="15.75">
      <c r="A214" s="10"/>
      <c r="B214" s="11"/>
    </row>
    <row r="215" spans="1:2" ht="15.75">
      <c r="A215" s="10"/>
      <c r="B215" s="11"/>
    </row>
    <row r="216" spans="1:2" ht="15.75">
      <c r="A216" s="10"/>
      <c r="B216" s="11"/>
    </row>
    <row r="217" spans="1:2" ht="15.75">
      <c r="A217" s="10"/>
      <c r="B217" s="11"/>
    </row>
    <row r="218" spans="1:2" ht="15.75">
      <c r="A218" s="10"/>
      <c r="B218" s="11"/>
    </row>
    <row r="219" spans="1:2" ht="15.75">
      <c r="A219" s="10"/>
      <c r="B219" s="11"/>
    </row>
    <row r="220" spans="1:2" ht="15.75">
      <c r="A220" s="10"/>
      <c r="B220" s="11"/>
    </row>
    <row r="221" spans="1:2" ht="15.75">
      <c r="A221" s="10"/>
      <c r="B221" s="11"/>
    </row>
    <row r="222" spans="1:2" ht="15.75">
      <c r="A222" s="10"/>
      <c r="B222" s="11"/>
    </row>
    <row r="223" spans="1:2" ht="15.75">
      <c r="A223" s="10"/>
      <c r="B223" s="11"/>
    </row>
    <row r="224" spans="1:2" ht="15.75">
      <c r="A224" s="10"/>
      <c r="B224" s="11"/>
    </row>
    <row r="225" spans="1:2" ht="15.75">
      <c r="A225" s="10"/>
      <c r="B225" s="11"/>
    </row>
    <row r="226" spans="1:2" ht="15.75">
      <c r="A226" s="10"/>
      <c r="B226" s="11"/>
    </row>
    <row r="227" spans="1:2" ht="15.75">
      <c r="A227" s="10"/>
      <c r="B227" s="11"/>
    </row>
    <row r="228" spans="1:2" ht="15.75">
      <c r="A228" s="10"/>
      <c r="B228" s="11"/>
    </row>
    <row r="229" spans="1:2" ht="15.75">
      <c r="A229" s="10"/>
      <c r="B229" s="11"/>
    </row>
    <row r="230" spans="1:2" ht="15.75">
      <c r="A230" s="10"/>
      <c r="B230" s="11"/>
    </row>
    <row r="231" spans="1:2" ht="15.75">
      <c r="A231" s="10"/>
      <c r="B231" s="11"/>
    </row>
    <row r="232" spans="1:2" ht="15.75">
      <c r="A232" s="10"/>
      <c r="B232" s="11"/>
    </row>
    <row r="233" spans="1:2" ht="15.75">
      <c r="A233" s="10"/>
      <c r="B233" s="11"/>
    </row>
    <row r="234" spans="1:2" ht="15.75">
      <c r="A234" s="10"/>
      <c r="B234" s="11"/>
    </row>
    <row r="235" spans="1:2" ht="15.75">
      <c r="A235" s="10"/>
      <c r="B235" s="11"/>
    </row>
    <row r="236" spans="1:2" ht="15.75">
      <c r="A236" s="10"/>
      <c r="B236" s="11"/>
    </row>
    <row r="237" spans="1:2" ht="15.75">
      <c r="A237" s="10"/>
      <c r="B237" s="11"/>
    </row>
    <row r="238" spans="1:2" ht="15.75">
      <c r="A238" s="10"/>
      <c r="B238" s="11"/>
    </row>
    <row r="239" spans="1:2" ht="15.75">
      <c r="A239" s="10"/>
      <c r="B239" s="11"/>
    </row>
    <row r="240" spans="1:2" ht="15.75">
      <c r="A240" s="10"/>
      <c r="B240" s="11"/>
    </row>
    <row r="241" spans="1:2" ht="15.75">
      <c r="A241" s="10"/>
      <c r="B241" s="11"/>
    </row>
    <row r="242" spans="1:2" ht="15.75">
      <c r="A242" s="10"/>
      <c r="B242" s="11"/>
    </row>
    <row r="243" spans="1:2" ht="15.75">
      <c r="A243" s="10"/>
      <c r="B243" s="11"/>
    </row>
    <row r="244" spans="1:2" ht="15.75">
      <c r="A244" s="10"/>
      <c r="B244" s="11"/>
    </row>
    <row r="245" spans="1:2" ht="15.75">
      <c r="A245" s="10"/>
      <c r="B245" s="11"/>
    </row>
    <row r="246" spans="1:2" ht="15.75">
      <c r="A246" s="10"/>
      <c r="B246" s="11"/>
    </row>
    <row r="247" spans="1:2" ht="15.75">
      <c r="A247" s="10"/>
      <c r="B247" s="11"/>
    </row>
    <row r="248" spans="1:2" ht="15.75">
      <c r="A248" s="10"/>
      <c r="B248" s="11"/>
    </row>
    <row r="249" spans="1:2" ht="15.75">
      <c r="A249" s="10"/>
      <c r="B249" s="11"/>
    </row>
    <row r="250" spans="1:2" ht="15.75">
      <c r="A250" s="10"/>
      <c r="B250" s="11"/>
    </row>
    <row r="251" spans="1:2" ht="15.75">
      <c r="A251" s="10"/>
      <c r="B251" s="11"/>
    </row>
    <row r="252" spans="1:2" ht="15.75">
      <c r="A252" s="10"/>
      <c r="B252" s="11"/>
    </row>
    <row r="253" spans="1:2" ht="15.75">
      <c r="A253" s="10"/>
      <c r="B253" s="11"/>
    </row>
    <row r="254" spans="1:2" ht="15.75">
      <c r="A254" s="10"/>
      <c r="B254" s="11"/>
    </row>
    <row r="255" spans="1:2" ht="15.75">
      <c r="A255" s="10"/>
      <c r="B255" s="11"/>
    </row>
    <row r="256" spans="1:2" ht="15.75">
      <c r="A256" s="10"/>
      <c r="B256" s="11"/>
    </row>
    <row r="257" spans="1:2" ht="15.75">
      <c r="A257" s="10"/>
      <c r="B257" s="11"/>
    </row>
    <row r="258" spans="1:2" ht="15.75">
      <c r="A258" s="10"/>
      <c r="B258" s="11"/>
    </row>
    <row r="259" spans="1:2" ht="15.75">
      <c r="A259" s="10"/>
      <c r="B259" s="11"/>
    </row>
    <row r="260" spans="1:2" ht="15.75">
      <c r="A260" s="10"/>
      <c r="B260" s="11"/>
    </row>
    <row r="261" spans="1:2" ht="15.75">
      <c r="A261" s="10"/>
      <c r="B261" s="11"/>
    </row>
    <row r="262" spans="1:2" ht="15.75">
      <c r="A262" s="10"/>
      <c r="B262" s="11"/>
    </row>
    <row r="263" spans="1:2" ht="15.75">
      <c r="A263" s="10"/>
      <c r="B263" s="11"/>
    </row>
    <row r="264" spans="1:2" ht="15.75">
      <c r="A264" s="10"/>
      <c r="B264" s="11"/>
    </row>
    <row r="265" spans="1:2" ht="15.75">
      <c r="A265" s="10"/>
      <c r="B265" s="11"/>
    </row>
    <row r="266" spans="1:2" ht="15.75">
      <c r="A266" s="10"/>
      <c r="B266" s="11"/>
    </row>
    <row r="267" spans="1:2" ht="15.75">
      <c r="A267" s="10"/>
      <c r="B267" s="11"/>
    </row>
    <row r="268" spans="1:2" ht="15.75">
      <c r="A268" s="10"/>
      <c r="B268" s="11"/>
    </row>
    <row r="269" spans="1:2" ht="15.75">
      <c r="A269" s="10"/>
      <c r="B269" s="11"/>
    </row>
    <row r="270" spans="1:2" ht="15.75">
      <c r="A270" s="10"/>
      <c r="B270" s="11"/>
    </row>
    <row r="271" spans="1:2" ht="15.75">
      <c r="A271" s="10"/>
      <c r="B271" s="11"/>
    </row>
    <row r="272" spans="1:2" ht="15.75">
      <c r="A272" s="10"/>
      <c r="B272" s="11"/>
    </row>
    <row r="273" spans="1:2" ht="15.75">
      <c r="A273" s="10"/>
      <c r="B273" s="11"/>
    </row>
    <row r="274" spans="1:2" ht="15.75">
      <c r="A274" s="10"/>
      <c r="B274" s="11"/>
    </row>
    <row r="275" spans="1:2" ht="15.75">
      <c r="A275" s="10"/>
      <c r="B275" s="11"/>
    </row>
    <row r="276" spans="1:2" ht="15.75">
      <c r="A276" s="10"/>
      <c r="B276" s="11"/>
    </row>
    <row r="277" spans="1:2" ht="15.75">
      <c r="A277" s="10"/>
      <c r="B277" s="11"/>
    </row>
    <row r="278" spans="1:2" ht="15.75">
      <c r="A278" s="10"/>
      <c r="B278" s="11"/>
    </row>
    <row r="279" spans="1:2" ht="15.75">
      <c r="A279" s="10"/>
      <c r="B279" s="11"/>
    </row>
    <row r="280" spans="1:2" ht="15.75">
      <c r="A280" s="10"/>
      <c r="B280" s="11"/>
    </row>
    <row r="281" spans="1:2" ht="15.75">
      <c r="A281" s="10"/>
      <c r="B281" s="11"/>
    </row>
    <row r="282" spans="1:2" ht="15.75">
      <c r="A282" s="10"/>
      <c r="B282" s="11"/>
    </row>
    <row r="283" spans="1:2" ht="15.75">
      <c r="A283" s="10"/>
      <c r="B283" s="11"/>
    </row>
    <row r="284" spans="1:2" ht="15.75">
      <c r="A284" s="10"/>
      <c r="B284" s="11"/>
    </row>
    <row r="285" spans="1:2" ht="15.75">
      <c r="A285" s="10"/>
      <c r="B285" s="11"/>
    </row>
    <row r="286" spans="1:2" ht="15.75">
      <c r="A286" s="10"/>
      <c r="B286" s="11"/>
    </row>
    <row r="287" spans="1:2" ht="15.75">
      <c r="A287" s="10"/>
      <c r="B287" s="11"/>
    </row>
    <row r="288" spans="1:2" ht="15.75">
      <c r="A288" s="10"/>
      <c r="B288" s="11"/>
    </row>
    <row r="289" spans="1:2" ht="15.75">
      <c r="A289" s="10"/>
      <c r="B289" s="11"/>
    </row>
    <row r="290" spans="1:2" ht="15.75">
      <c r="A290" s="10"/>
      <c r="B290" s="11"/>
    </row>
    <row r="291" spans="1:2" ht="15.75">
      <c r="A291" s="10"/>
      <c r="B291" s="11"/>
    </row>
    <row r="292" spans="1:2" ht="15.75">
      <c r="A292" s="10"/>
      <c r="B292" s="11"/>
    </row>
    <row r="293" spans="1:2" ht="15.75">
      <c r="A293" s="10"/>
      <c r="B293" s="11"/>
    </row>
    <row r="294" spans="1:2" ht="15.75">
      <c r="A294" s="10"/>
      <c r="B294" s="11"/>
    </row>
    <row r="295" spans="1:2" ht="15.75">
      <c r="A295" s="10"/>
      <c r="B295" s="11"/>
    </row>
    <row r="296" spans="1:2" ht="15.75">
      <c r="A296" s="10"/>
      <c r="B296" s="11"/>
    </row>
    <row r="297" spans="1:2" ht="15.75">
      <c r="A297" s="10"/>
      <c r="B297" s="11"/>
    </row>
    <row r="298" spans="1:2" ht="15.75">
      <c r="A298" s="10"/>
      <c r="B298" s="11"/>
    </row>
    <row r="299" spans="1:2" ht="15.75">
      <c r="A299" s="10"/>
      <c r="B299" s="11"/>
    </row>
    <row r="300" spans="1:2" ht="15.75">
      <c r="A300" s="10"/>
      <c r="B300" s="11"/>
    </row>
    <row r="301" spans="1:2" ht="15.75">
      <c r="A301" s="10"/>
      <c r="B301" s="11"/>
    </row>
    <row r="302" spans="1:2" ht="15.75">
      <c r="A302" s="10"/>
      <c r="B302" s="11"/>
    </row>
    <row r="303" spans="1:2" ht="15.75">
      <c r="A303" s="10"/>
      <c r="B303" s="11"/>
    </row>
    <row r="304" spans="1:2" ht="15.75">
      <c r="A304" s="10"/>
      <c r="B304" s="11"/>
    </row>
    <row r="305" spans="1:2" ht="15.75">
      <c r="A305" s="10"/>
      <c r="B305" s="11"/>
    </row>
    <row r="306" spans="1:2" ht="15.75">
      <c r="A306" s="10"/>
      <c r="B306" s="11"/>
    </row>
    <row r="307" spans="1:2" ht="15.75">
      <c r="A307" s="10"/>
      <c r="B307" s="11"/>
    </row>
    <row r="308" spans="1:2" ht="15.75">
      <c r="A308" s="10"/>
      <c r="B308" s="11"/>
    </row>
    <row r="309" spans="1:2" ht="15.75">
      <c r="A309" s="10"/>
      <c r="B309" s="11"/>
    </row>
    <row r="310" spans="1:2" ht="15.75">
      <c r="A310" s="10"/>
      <c r="B310" s="11"/>
    </row>
    <row r="311" spans="1:2" ht="15.75">
      <c r="A311" s="10"/>
      <c r="B311" s="11"/>
    </row>
    <row r="312" spans="1:2" ht="15.75">
      <c r="A312" s="10"/>
      <c r="B312" s="11"/>
    </row>
    <row r="313" spans="1:2" ht="15.75">
      <c r="A313" s="10"/>
      <c r="B313" s="11"/>
    </row>
    <row r="314" spans="1:2" ht="15.75">
      <c r="A314" s="10"/>
      <c r="B314" s="11"/>
    </row>
    <row r="315" spans="1:2" ht="15.75">
      <c r="A315" s="10"/>
      <c r="B315" s="11"/>
    </row>
    <row r="316" spans="1:2" ht="15.75">
      <c r="A316" s="10"/>
      <c r="B316" s="11"/>
    </row>
    <row r="317" spans="1:2" ht="15.75">
      <c r="A317" s="10"/>
      <c r="B317" s="11"/>
    </row>
    <row r="318" spans="1:2" ht="15.75">
      <c r="A318" s="10"/>
      <c r="B318" s="11"/>
    </row>
    <row r="319" spans="1:2" ht="15.75">
      <c r="A319" s="10"/>
      <c r="B319" s="11"/>
    </row>
    <row r="320" spans="1:2" ht="15.75">
      <c r="A320" s="10"/>
      <c r="B320" s="11"/>
    </row>
    <row r="321" spans="1:2" ht="15.75">
      <c r="A321" s="10"/>
      <c r="B321" s="11"/>
    </row>
    <row r="322" spans="1:2" ht="15.75">
      <c r="A322" s="10"/>
      <c r="B322" s="11"/>
    </row>
    <row r="323" spans="1:2" ht="15.75">
      <c r="A323" s="10"/>
      <c r="B323" s="11"/>
    </row>
    <row r="324" spans="1:2" ht="15.75">
      <c r="A324" s="10"/>
      <c r="B324" s="11"/>
    </row>
    <row r="325" spans="1:2" ht="15.75">
      <c r="A325" s="10"/>
      <c r="B325" s="11"/>
    </row>
    <row r="326" spans="1:2" ht="15.75">
      <c r="A326" s="10"/>
      <c r="B326" s="11"/>
    </row>
    <row r="327" spans="1:2" ht="15.75">
      <c r="A327" s="10"/>
      <c r="B327" s="11"/>
    </row>
    <row r="328" spans="1:2" ht="15.75">
      <c r="A328" s="10"/>
      <c r="B328" s="11"/>
    </row>
    <row r="329" spans="1:2" ht="15.75">
      <c r="A329" s="10"/>
      <c r="B329" s="11"/>
    </row>
    <row r="330" spans="1:2" ht="15.75">
      <c r="A330" s="10"/>
      <c r="B330" s="11"/>
    </row>
    <row r="331" spans="1:2" ht="15.75">
      <c r="A331" s="10"/>
      <c r="B331" s="11"/>
    </row>
    <row r="332" spans="1:2" ht="15.75">
      <c r="A332" s="10"/>
      <c r="B332" s="11"/>
    </row>
    <row r="333" spans="1:2" ht="15.75">
      <c r="A333" s="10"/>
      <c r="B333" s="11"/>
    </row>
    <row r="334" spans="1:2" ht="15.75">
      <c r="A334" s="10"/>
      <c r="B334" s="11"/>
    </row>
    <row r="335" spans="1:2" ht="15.75">
      <c r="A335" s="10"/>
      <c r="B335" s="11"/>
    </row>
    <row r="336" spans="1:2" ht="15.75">
      <c r="A336" s="10"/>
      <c r="B336" s="11"/>
    </row>
    <row r="337" spans="1:2" ht="15.75">
      <c r="A337" s="10"/>
      <c r="B337" s="11"/>
    </row>
    <row r="338" spans="1:2" ht="15.75">
      <c r="A338" s="10"/>
      <c r="B338" s="11"/>
    </row>
    <row r="339" spans="1:2" ht="15.75">
      <c r="A339" s="10"/>
      <c r="B339" s="11"/>
    </row>
    <row r="340" spans="1:2" ht="15.75">
      <c r="A340" s="10"/>
      <c r="B340" s="11"/>
    </row>
    <row r="341" spans="1:2" ht="15.75">
      <c r="A341" s="10"/>
      <c r="B341" s="11"/>
    </row>
    <row r="342" spans="1:2" ht="15.75">
      <c r="A342" s="10"/>
      <c r="B342" s="11"/>
    </row>
    <row r="343" spans="1:2" ht="15.75">
      <c r="A343" s="10"/>
      <c r="B343" s="11"/>
    </row>
    <row r="344" spans="1:2" ht="15.75">
      <c r="A344" s="10"/>
      <c r="B344" s="11"/>
    </row>
    <row r="345" spans="1:2" ht="15.75">
      <c r="A345" s="10"/>
      <c r="B345" s="11"/>
    </row>
    <row r="346" spans="1:2" ht="15.75">
      <c r="A346" s="10"/>
      <c r="B346" s="11"/>
    </row>
    <row r="347" spans="1:2" ht="15.75">
      <c r="A347" s="10"/>
      <c r="B347" s="11"/>
    </row>
    <row r="348" spans="1:2" ht="15.75">
      <c r="A348" s="10"/>
      <c r="B348" s="11"/>
    </row>
    <row r="349" spans="1:2" ht="15.75">
      <c r="A349" s="10"/>
      <c r="B349" s="11"/>
    </row>
    <row r="350" spans="1:2" ht="15.75">
      <c r="A350" s="10"/>
      <c r="B350" s="11"/>
    </row>
    <row r="351" spans="1:2" ht="15.75">
      <c r="A351" s="10"/>
      <c r="B351" s="11"/>
    </row>
    <row r="352" spans="1:2" ht="15.75">
      <c r="A352" s="10"/>
      <c r="B352" s="11"/>
    </row>
    <row r="353" spans="1:2" ht="15.75">
      <c r="A353" s="10"/>
      <c r="B353" s="11"/>
    </row>
    <row r="354" spans="1:2" ht="15.75">
      <c r="A354" s="10"/>
      <c r="B354" s="11"/>
    </row>
    <row r="355" spans="1:2" ht="15.75">
      <c r="A355" s="10"/>
      <c r="B355" s="11"/>
    </row>
    <row r="356" spans="1:2" ht="15.75">
      <c r="A356" s="10"/>
      <c r="B356" s="11"/>
    </row>
    <row r="357" spans="1:2" ht="15.75">
      <c r="A357" s="10"/>
      <c r="B357" s="11"/>
    </row>
    <row r="358" spans="1:2" ht="15.75">
      <c r="A358" s="10"/>
      <c r="B358" s="11"/>
    </row>
    <row r="359" spans="1:2" ht="15.75">
      <c r="A359" s="10"/>
      <c r="B359" s="11"/>
    </row>
    <row r="360" spans="1:2" ht="15.75">
      <c r="A360" s="10"/>
      <c r="B360" s="11"/>
    </row>
    <row r="361" spans="1:2" ht="15.75">
      <c r="A361" s="10"/>
      <c r="B361" s="11"/>
    </row>
    <row r="362" spans="1:2" ht="15.75">
      <c r="A362" s="10"/>
      <c r="B362" s="11"/>
    </row>
    <row r="363" spans="1:2" ht="15.75">
      <c r="A363" s="10"/>
      <c r="B363" s="11"/>
    </row>
    <row r="364" spans="1:2" ht="15.75">
      <c r="A364" s="10"/>
      <c r="B364" s="11"/>
    </row>
    <row r="365" spans="1:2" ht="15.75">
      <c r="A365" s="10"/>
      <c r="B365" s="11"/>
    </row>
    <row r="366" spans="1:2" ht="15.75">
      <c r="A366" s="10"/>
      <c r="B366" s="11"/>
    </row>
    <row r="367" spans="1:2" ht="15.75">
      <c r="A367" s="10"/>
      <c r="B367" s="11"/>
    </row>
    <row r="368" spans="1:2" ht="15.75">
      <c r="A368" s="10"/>
      <c r="B368" s="11"/>
    </row>
    <row r="369" spans="1:2" ht="15.75">
      <c r="A369" s="10"/>
      <c r="B369" s="11"/>
    </row>
    <row r="370" spans="1:2" ht="15.75">
      <c r="A370" s="10"/>
      <c r="B370" s="11"/>
    </row>
    <row r="371" spans="1:2" ht="15.75">
      <c r="A371" s="10"/>
      <c r="B371" s="11"/>
    </row>
    <row r="372" spans="1:2" ht="15.75">
      <c r="A372" s="10"/>
      <c r="B372" s="11"/>
    </row>
    <row r="373" spans="1:2" ht="15.75">
      <c r="A373" s="10"/>
      <c r="B373" s="11"/>
    </row>
    <row r="374" spans="1:2" ht="15.75">
      <c r="A374" s="10"/>
      <c r="B374" s="11"/>
    </row>
    <row r="375" spans="1:2" ht="15.75">
      <c r="A375" s="10"/>
      <c r="B375" s="11"/>
    </row>
    <row r="376" spans="1:2" ht="15.75">
      <c r="A376" s="10"/>
      <c r="B376" s="11"/>
    </row>
    <row r="377" spans="1:2" ht="15.75">
      <c r="A377" s="10"/>
      <c r="B377" s="11"/>
    </row>
    <row r="378" spans="1:2" ht="15.75">
      <c r="A378" s="10"/>
      <c r="B378" s="11"/>
    </row>
    <row r="379" spans="1:2" ht="15.75">
      <c r="A379" s="10"/>
      <c r="B379" s="11"/>
    </row>
    <row r="380" spans="1:2" ht="15.75">
      <c r="A380" s="10"/>
      <c r="B380" s="11"/>
    </row>
    <row r="381" spans="1:2" ht="15.75">
      <c r="A381" s="10"/>
      <c r="B381" s="11"/>
    </row>
    <row r="382" spans="1:2" ht="15.75">
      <c r="A382" s="10"/>
      <c r="B382" s="11"/>
    </row>
    <row r="383" spans="1:2" ht="15.75">
      <c r="A383" s="10"/>
      <c r="B383" s="11"/>
    </row>
    <row r="384" spans="1:2" ht="15.75">
      <c r="A384" s="10"/>
      <c r="B384" s="11"/>
    </row>
    <row r="385" spans="1:2" ht="15.75">
      <c r="A385" s="10"/>
      <c r="B385" s="11"/>
    </row>
    <row r="386" spans="1:2" ht="15.75">
      <c r="A386" s="10"/>
      <c r="B386" s="11"/>
    </row>
    <row r="387" spans="1:2" ht="15.75">
      <c r="A387" s="10"/>
      <c r="B387" s="11"/>
    </row>
    <row r="388" spans="1:2" ht="15.75">
      <c r="A388" s="10"/>
      <c r="B388" s="11"/>
    </row>
    <row r="389" spans="1:2" ht="15.75">
      <c r="A389" s="10"/>
      <c r="B389" s="11"/>
    </row>
    <row r="390" spans="1:2" ht="15.75">
      <c r="A390" s="10"/>
      <c r="B390" s="11"/>
    </row>
    <row r="391" spans="1:2" ht="15.75">
      <c r="A391" s="10"/>
      <c r="B391" s="11"/>
    </row>
    <row r="392" spans="1:2" ht="15.75">
      <c r="A392" s="10"/>
      <c r="B392" s="11"/>
    </row>
    <row r="393" spans="1:2" ht="15.75">
      <c r="A393" s="10"/>
      <c r="B393" s="11"/>
    </row>
    <row r="394" spans="1:2" ht="15.75">
      <c r="A394" s="10"/>
      <c r="B394" s="11"/>
    </row>
    <row r="395" spans="1:2" ht="15.75">
      <c r="A395" s="10"/>
      <c r="B395" s="11"/>
    </row>
    <row r="396" spans="1:2" ht="15.75">
      <c r="A396" s="10"/>
      <c r="B396" s="11"/>
    </row>
    <row r="397" spans="1:2" ht="15.75">
      <c r="A397" s="10"/>
      <c r="B397" s="11"/>
    </row>
    <row r="398" spans="1:2" ht="15.75">
      <c r="A398" s="10"/>
      <c r="B398" s="11"/>
    </row>
    <row r="399" spans="1:2" ht="15.75">
      <c r="A399" s="10"/>
      <c r="B399" s="11"/>
    </row>
    <row r="400" spans="1:2" ht="15.75">
      <c r="A400" s="10"/>
      <c r="B400" s="11"/>
    </row>
    <row r="401" spans="1:2" ht="15.75">
      <c r="A401" s="10"/>
      <c r="B401" s="11"/>
    </row>
    <row r="402" spans="1:2" ht="15.75">
      <c r="A402" s="10"/>
      <c r="B402" s="11"/>
    </row>
    <row r="403" spans="1:2" ht="15.75">
      <c r="A403" s="10"/>
      <c r="B403" s="11"/>
    </row>
    <row r="404" spans="1:2" ht="15.75">
      <c r="A404" s="10"/>
      <c r="B404" s="11"/>
    </row>
    <row r="405" spans="1:2" ht="15.75">
      <c r="A405" s="10"/>
      <c r="B405" s="11"/>
    </row>
    <row r="406" spans="1:2" ht="15.75">
      <c r="A406" s="10"/>
      <c r="B406" s="11"/>
    </row>
    <row r="407" spans="1:2" ht="15.75">
      <c r="A407" s="10"/>
      <c r="B407" s="11"/>
    </row>
    <row r="408" spans="1:2" ht="15.75">
      <c r="A408" s="10"/>
      <c r="B408" s="11"/>
    </row>
    <row r="409" spans="1:2" ht="15.75">
      <c r="A409" s="10"/>
      <c r="B409" s="11"/>
    </row>
    <row r="410" spans="1:2" ht="15.75">
      <c r="A410" s="10"/>
      <c r="B410" s="11"/>
    </row>
    <row r="411" spans="1:2" ht="15.75">
      <c r="A411" s="10"/>
      <c r="B411" s="11"/>
    </row>
    <row r="412" spans="1:2" ht="15.75">
      <c r="A412" s="10"/>
      <c r="B412" s="11"/>
    </row>
    <row r="413" spans="1:2" ht="15.75">
      <c r="A413" s="10"/>
      <c r="B413" s="11"/>
    </row>
    <row r="414" spans="1:2" ht="15.75">
      <c r="A414" s="10"/>
      <c r="B414" s="11"/>
    </row>
    <row r="415" spans="1:2" ht="15.75">
      <c r="A415" s="10"/>
      <c r="B415" s="11"/>
    </row>
    <row r="416" spans="1:2" ht="15.75">
      <c r="A416" s="10"/>
      <c r="B416" s="11"/>
    </row>
    <row r="417" spans="1:2" ht="15.75">
      <c r="A417" s="10"/>
      <c r="B417" s="11"/>
    </row>
    <row r="418" spans="1:2" ht="15.75">
      <c r="A418" s="10"/>
      <c r="B418" s="11"/>
    </row>
    <row r="419" spans="1:2" ht="15.75">
      <c r="A419" s="10"/>
      <c r="B419" s="11"/>
    </row>
    <row r="420" spans="1:2" ht="15.75">
      <c r="A420" s="10"/>
      <c r="B420" s="11"/>
    </row>
    <row r="421" spans="1:2" ht="15.75">
      <c r="A421" s="10"/>
      <c r="B421" s="11"/>
    </row>
    <row r="422" spans="1:2" ht="15.75">
      <c r="A422" s="10"/>
      <c r="B422" s="11"/>
    </row>
    <row r="423" spans="1:2" ht="15.75">
      <c r="A423" s="10"/>
      <c r="B423" s="11"/>
    </row>
    <row r="424" spans="1:2" ht="15.75">
      <c r="A424" s="10"/>
      <c r="B424" s="11"/>
    </row>
    <row r="425" spans="1:2" ht="15.75">
      <c r="A425" s="10"/>
      <c r="B425" s="11"/>
    </row>
    <row r="426" spans="1:2" ht="15.75">
      <c r="A426" s="10"/>
      <c r="B426" s="11"/>
    </row>
    <row r="427" spans="1:2" ht="15.75">
      <c r="A427" s="10"/>
      <c r="B427" s="11"/>
    </row>
    <row r="428" spans="1:2" ht="15.75">
      <c r="A428" s="10"/>
      <c r="B428" s="11"/>
    </row>
    <row r="429" spans="1:2" ht="15.75">
      <c r="A429" s="10"/>
      <c r="B429" s="11"/>
    </row>
    <row r="430" spans="1:2" ht="15.75">
      <c r="A430" s="10"/>
      <c r="B430" s="11"/>
    </row>
    <row r="431" spans="1:2" ht="15.75">
      <c r="A431" s="10"/>
      <c r="B431" s="11"/>
    </row>
    <row r="432" spans="1:2" ht="15.75">
      <c r="A432" s="10"/>
      <c r="B432" s="11"/>
    </row>
    <row r="433" spans="1:2" ht="15.75">
      <c r="A433" s="10"/>
      <c r="B433" s="11"/>
    </row>
    <row r="434" spans="1:2" ht="15.75">
      <c r="A434" s="10"/>
      <c r="B434" s="11"/>
    </row>
    <row r="435" spans="1:2" ht="15.75">
      <c r="A435" s="10"/>
      <c r="B435" s="11"/>
    </row>
    <row r="436" spans="1:2" ht="15.75">
      <c r="A436" s="10"/>
      <c r="B436" s="11"/>
    </row>
    <row r="437" spans="1:2" ht="15.75">
      <c r="A437" s="10"/>
      <c r="B437" s="11"/>
    </row>
    <row r="438" spans="1:2" ht="15.75">
      <c r="A438" s="10"/>
      <c r="B438" s="11"/>
    </row>
    <row r="439" spans="1:2" ht="15.75">
      <c r="A439" s="10"/>
      <c r="B439" s="11"/>
    </row>
    <row r="440" spans="1:2" ht="15.75">
      <c r="A440" s="10"/>
      <c r="B440" s="11"/>
    </row>
    <row r="441" spans="1:2" ht="15.75">
      <c r="A441" s="10"/>
      <c r="B441" s="11"/>
    </row>
    <row r="442" spans="1:2" ht="15.75">
      <c r="A442" s="10"/>
      <c r="B442" s="11"/>
    </row>
    <row r="443" spans="1:2" ht="15.75">
      <c r="A443" s="10"/>
      <c r="B443" s="11"/>
    </row>
    <row r="444" spans="1:2" ht="15.75">
      <c r="A444" s="10"/>
      <c r="B444" s="11"/>
    </row>
    <row r="445" spans="1:2" ht="15.75">
      <c r="A445" s="10"/>
      <c r="B445" s="11"/>
    </row>
    <row r="446" spans="1:2" ht="15.75">
      <c r="A446" s="10"/>
      <c r="B446" s="11"/>
    </row>
    <row r="447" spans="1:2" ht="15.75">
      <c r="A447" s="10"/>
      <c r="B447" s="11"/>
    </row>
    <row r="448" spans="1:2" ht="15.75">
      <c r="A448" s="10"/>
      <c r="B448" s="11"/>
    </row>
    <row r="449" spans="1:2" ht="15.75">
      <c r="A449" s="10"/>
      <c r="B449" s="11"/>
    </row>
    <row r="450" spans="1:2" ht="15.75">
      <c r="A450" s="10"/>
      <c r="B450" s="11"/>
    </row>
    <row r="451" spans="1:2" ht="15.75">
      <c r="A451" s="10"/>
      <c r="B451" s="11"/>
    </row>
    <row r="452" spans="1:2" ht="15.75">
      <c r="A452" s="10"/>
      <c r="B452" s="11"/>
    </row>
    <row r="453" spans="1:2" ht="15.75">
      <c r="A453" s="10"/>
      <c r="B453" s="11"/>
    </row>
    <row r="454" spans="1:2" ht="15.75">
      <c r="A454" s="10"/>
      <c r="B454" s="11"/>
    </row>
    <row r="455" spans="1:2" ht="15.75">
      <c r="A455" s="10"/>
      <c r="B455" s="11"/>
    </row>
    <row r="456" spans="1:2" ht="15.75">
      <c r="A456" s="10"/>
      <c r="B456" s="11"/>
    </row>
    <row r="457" spans="1:2" ht="15.75">
      <c r="A457" s="10"/>
      <c r="B457" s="11"/>
    </row>
    <row r="458" spans="1:2" ht="15.75">
      <c r="A458" s="10"/>
      <c r="B458" s="11"/>
    </row>
    <row r="459" spans="1:2" ht="15.75">
      <c r="A459" s="10"/>
      <c r="B459" s="11"/>
    </row>
    <row r="460" spans="1:2" ht="15.75">
      <c r="A460" s="10"/>
      <c r="B460" s="11"/>
    </row>
    <row r="461" spans="1:2" ht="15.75">
      <c r="A461" s="10"/>
      <c r="B461" s="11"/>
    </row>
    <row r="462" spans="1:2" ht="15.75">
      <c r="A462" s="10"/>
      <c r="B462" s="11"/>
    </row>
    <row r="463" spans="1:2" ht="15.75">
      <c r="A463" s="10"/>
      <c r="B463" s="11"/>
    </row>
    <row r="464" spans="1:2" ht="15.75">
      <c r="A464" s="10"/>
      <c r="B464" s="11"/>
    </row>
    <row r="465" spans="1:2" ht="15.75">
      <c r="A465" s="10"/>
      <c r="B465" s="11"/>
    </row>
    <row r="466" spans="1:2" ht="15.75">
      <c r="A466" s="10"/>
      <c r="B466" s="11"/>
    </row>
    <row r="467" spans="1:2" ht="15.75">
      <c r="A467" s="10"/>
      <c r="B467" s="11"/>
    </row>
    <row r="468" spans="1:2" ht="15.75">
      <c r="A468" s="10"/>
      <c r="B468" s="11"/>
    </row>
    <row r="469" spans="1:2" ht="15.75">
      <c r="A469" s="10"/>
      <c r="B469" s="11"/>
    </row>
    <row r="470" spans="1:2" ht="15.75">
      <c r="A470" s="10"/>
      <c r="B470" s="11"/>
    </row>
    <row r="471" spans="1:2" ht="15.75">
      <c r="A471" s="10"/>
      <c r="B471" s="11"/>
    </row>
    <row r="472" spans="1:2" ht="15.75">
      <c r="A472" s="10"/>
      <c r="B472" s="11"/>
    </row>
    <row r="473" spans="1:2" ht="15.75">
      <c r="A473" s="10"/>
      <c r="B473" s="11"/>
    </row>
    <row r="474" spans="1:2" ht="15.75">
      <c r="A474" s="10"/>
      <c r="B474" s="11"/>
    </row>
    <row r="475" spans="1:2" ht="15.75">
      <c r="A475" s="10"/>
      <c r="B475" s="11"/>
    </row>
    <row r="476" spans="1:2" ht="15.75">
      <c r="A476" s="10"/>
      <c r="B476" s="11"/>
    </row>
    <row r="477" spans="1:2" ht="15.75">
      <c r="A477" s="10"/>
      <c r="B477" s="11"/>
    </row>
    <row r="478" spans="1:2" ht="15.75">
      <c r="A478" s="10"/>
      <c r="B478" s="11"/>
    </row>
    <row r="479" spans="1:2" ht="15.75">
      <c r="A479" s="10"/>
      <c r="B479" s="11"/>
    </row>
    <row r="480" spans="1:2" ht="15.75">
      <c r="A480" s="10"/>
      <c r="B480" s="11"/>
    </row>
    <row r="481" spans="1:2" ht="15.75">
      <c r="A481" s="10"/>
      <c r="B481" s="11"/>
    </row>
    <row r="482" spans="1:2" ht="15.75">
      <c r="A482" s="10"/>
      <c r="B482" s="11"/>
    </row>
    <row r="483" spans="1:2" ht="15.75">
      <c r="A483" s="10"/>
      <c r="B483" s="11"/>
    </row>
    <row r="484" spans="1:2" ht="15.75">
      <c r="A484" s="10"/>
      <c r="B484" s="11"/>
    </row>
    <row r="485" spans="1:2" ht="15.75">
      <c r="A485" s="10"/>
      <c r="B485" s="11"/>
    </row>
    <row r="486" spans="1:2" ht="15.75">
      <c r="A486" s="10"/>
      <c r="B486" s="11"/>
    </row>
    <row r="487" spans="1:2" ht="15.75">
      <c r="A487" s="10"/>
      <c r="B487" s="11"/>
    </row>
    <row r="488" spans="1:2" ht="15.75">
      <c r="A488" s="10"/>
      <c r="B488" s="11"/>
    </row>
    <row r="489" spans="1:2" ht="15.75">
      <c r="A489" s="10"/>
      <c r="B489" s="11"/>
    </row>
    <row r="490" spans="1:2" ht="15.75">
      <c r="A490" s="10"/>
      <c r="B490" s="11"/>
    </row>
    <row r="491" spans="1:2" ht="15.75">
      <c r="A491" s="10"/>
      <c r="B491" s="11"/>
    </row>
    <row r="492" spans="1:2" ht="15.75">
      <c r="A492" s="10"/>
      <c r="B492" s="11"/>
    </row>
    <row r="493" spans="1:2" ht="15.75">
      <c r="A493" s="10"/>
      <c r="B493" s="11"/>
    </row>
    <row r="494" spans="1:2" ht="15.75">
      <c r="A494" s="10"/>
      <c r="B494" s="11"/>
    </row>
    <row r="495" spans="1:2" ht="15.75">
      <c r="A495" s="10"/>
      <c r="B495" s="11"/>
    </row>
    <row r="496" spans="1:2" ht="15.75">
      <c r="A496" s="10"/>
      <c r="B496" s="11"/>
    </row>
    <row r="497" spans="1:2" ht="15.75">
      <c r="A497" s="10"/>
      <c r="B497" s="11"/>
    </row>
    <row r="498" spans="1:2" ht="15.75">
      <c r="A498" s="10"/>
      <c r="B498" s="11"/>
    </row>
    <row r="499" spans="1:2" ht="15.75">
      <c r="A499" s="10"/>
      <c r="B499" s="11"/>
    </row>
    <row r="500" spans="1:2" ht="15.75">
      <c r="A500" s="10"/>
      <c r="B500" s="11"/>
    </row>
    <row r="501" spans="1:2" ht="15.75">
      <c r="A501" s="10"/>
      <c r="B501" s="11"/>
    </row>
    <row r="502" spans="1:2" ht="15.75">
      <c r="A502" s="10"/>
      <c r="B502" s="11"/>
    </row>
    <row r="503" spans="1:2" ht="15.75">
      <c r="A503" s="10"/>
      <c r="B503" s="11"/>
    </row>
    <row r="504" spans="1:2" ht="15.75">
      <c r="A504" s="10"/>
      <c r="B504" s="11"/>
    </row>
    <row r="505" spans="1:2" ht="15.75">
      <c r="A505" s="10"/>
      <c r="B505" s="11"/>
    </row>
    <row r="506" spans="1:2" ht="15.75">
      <c r="A506" s="10"/>
      <c r="B506" s="11"/>
    </row>
    <row r="507" spans="1:2" ht="15.75">
      <c r="A507" s="10"/>
      <c r="B507" s="11"/>
    </row>
    <row r="508" spans="1:2" ht="15.75">
      <c r="A508" s="10"/>
      <c r="B508" s="11"/>
    </row>
    <row r="509" spans="1:2" ht="15.75">
      <c r="A509" s="10"/>
      <c r="B509" s="11"/>
    </row>
    <row r="510" spans="1:2" ht="15.75">
      <c r="A510" s="10"/>
      <c r="B510" s="11"/>
    </row>
    <row r="511" spans="1:2" ht="15.75">
      <c r="A511" s="10"/>
      <c r="B511" s="11"/>
    </row>
    <row r="512" spans="1:2" ht="15.75">
      <c r="A512" s="10"/>
      <c r="B512" s="11"/>
    </row>
    <row r="513" spans="1:2" ht="15.75">
      <c r="A513" s="10"/>
      <c r="B513" s="11"/>
    </row>
    <row r="514" spans="1:2" ht="15.75">
      <c r="A514" s="10"/>
      <c r="B514" s="11"/>
    </row>
    <row r="515" spans="1:2" ht="15.75">
      <c r="A515" s="10"/>
      <c r="B515" s="11"/>
    </row>
    <row r="516" spans="1:2" ht="15.75">
      <c r="A516" s="10"/>
      <c r="B516" s="11"/>
    </row>
    <row r="517" spans="1:2" ht="15.75">
      <c r="A517" s="10"/>
      <c r="B517" s="11"/>
    </row>
    <row r="518" spans="1:2" ht="15.75">
      <c r="A518" s="10"/>
      <c r="B518" s="11"/>
    </row>
    <row r="519" spans="1:2" ht="15.75">
      <c r="A519" s="10"/>
      <c r="B519" s="11"/>
    </row>
    <row r="520" spans="1:2" ht="15.75">
      <c r="A520" s="10"/>
      <c r="B520" s="11"/>
    </row>
    <row r="521" spans="1:2" ht="15.75">
      <c r="A521" s="10"/>
      <c r="B521" s="11"/>
    </row>
    <row r="522" spans="1:2" ht="15.75">
      <c r="A522" s="10"/>
      <c r="B522" s="11"/>
    </row>
    <row r="523" spans="1:2" ht="15.75">
      <c r="A523" s="10"/>
      <c r="B523" s="11"/>
    </row>
    <row r="524" spans="1:2" ht="15.75">
      <c r="A524" s="10"/>
      <c r="B524" s="11"/>
    </row>
    <row r="525" spans="1:2" ht="15.75">
      <c r="A525" s="10"/>
      <c r="B525" s="11"/>
    </row>
    <row r="526" spans="1:2" ht="15.75">
      <c r="A526" s="10"/>
      <c r="B526" s="11"/>
    </row>
    <row r="527" spans="1:2" ht="15.75">
      <c r="A527" s="10"/>
      <c r="B527" s="11"/>
    </row>
    <row r="528" spans="1:2" ht="15.75">
      <c r="A528" s="10"/>
      <c r="B528" s="11"/>
    </row>
    <row r="529" spans="1:2" ht="15.75">
      <c r="A529" s="10"/>
      <c r="B529" s="11"/>
    </row>
    <row r="530" spans="1:2" ht="15.75">
      <c r="A530" s="10"/>
      <c r="B530" s="11"/>
    </row>
    <row r="531" spans="1:2" ht="15.75">
      <c r="A531" s="10"/>
      <c r="B531" s="11"/>
    </row>
    <row r="532" spans="1:2" ht="15.75">
      <c r="A532" s="10"/>
      <c r="B532" s="11"/>
    </row>
    <row r="533" spans="1:2" ht="15.75">
      <c r="A533" s="10"/>
      <c r="B533" s="11"/>
    </row>
    <row r="534" spans="1:2" ht="15.75">
      <c r="A534" s="10"/>
      <c r="B534" s="11"/>
    </row>
    <row r="535" spans="1:2" ht="15.75">
      <c r="A535" s="10"/>
      <c r="B535" s="11"/>
    </row>
    <row r="536" spans="1:2" ht="15.75">
      <c r="A536" s="10"/>
      <c r="B536" s="11"/>
    </row>
    <row r="537" spans="1:2" ht="15.75">
      <c r="A537" s="10"/>
      <c r="B537" s="11"/>
    </row>
    <row r="538" spans="1:2" ht="15.75">
      <c r="A538" s="10"/>
      <c r="B538" s="11"/>
    </row>
    <row r="539" spans="1:2" ht="15.75">
      <c r="A539" s="10"/>
      <c r="B539" s="11"/>
    </row>
    <row r="540" spans="1:2" ht="15.75">
      <c r="A540" s="10"/>
      <c r="B540" s="11"/>
    </row>
    <row r="541" spans="1:2" ht="15.75">
      <c r="A541" s="10"/>
      <c r="B541" s="11"/>
    </row>
    <row r="542" spans="1:2" ht="15.75">
      <c r="A542" s="10"/>
      <c r="B542" s="11"/>
    </row>
    <row r="543" spans="1:2" ht="15.75">
      <c r="A543" s="10"/>
      <c r="B543" s="11"/>
    </row>
    <row r="544" spans="1:2" ht="15.75">
      <c r="A544" s="10"/>
      <c r="B544" s="11"/>
    </row>
    <row r="545" spans="1:2" ht="15.75">
      <c r="A545" s="10"/>
      <c r="B545" s="11"/>
    </row>
    <row r="546" spans="1:2" ht="15.75">
      <c r="A546" s="10"/>
      <c r="B546" s="11"/>
    </row>
    <row r="547" spans="1:2" ht="15.75">
      <c r="A547" s="10"/>
      <c r="B547" s="11"/>
    </row>
    <row r="548" spans="1:2" ht="15.75">
      <c r="A548" s="10"/>
      <c r="B548" s="11"/>
    </row>
    <row r="549" spans="1:2" ht="15.75">
      <c r="A549" s="10"/>
      <c r="B549" s="11"/>
    </row>
    <row r="550" spans="1:2" ht="15.75">
      <c r="A550" s="10"/>
      <c r="B550" s="11"/>
    </row>
    <row r="551" spans="1:2" ht="15.75">
      <c r="A551" s="10"/>
      <c r="B551" s="11"/>
    </row>
    <row r="552" spans="1:2" ht="15.75">
      <c r="A552" s="10"/>
      <c r="B552" s="11"/>
    </row>
    <row r="553" spans="1:2" ht="15.75">
      <c r="A553" s="10"/>
      <c r="B553" s="11"/>
    </row>
    <row r="554" spans="1:2" ht="15.75">
      <c r="A554" s="10"/>
      <c r="B554" s="11"/>
    </row>
    <row r="555" spans="1:2" ht="15.75">
      <c r="A555" s="10"/>
      <c r="B555" s="11"/>
    </row>
    <row r="556" spans="1:2" ht="15.75">
      <c r="A556" s="10"/>
      <c r="B556" s="11"/>
    </row>
    <row r="557" spans="1:2" ht="15.75">
      <c r="A557" s="10"/>
      <c r="B557" s="11"/>
    </row>
    <row r="558" spans="1:2" ht="15.75">
      <c r="A558" s="10"/>
      <c r="B558" s="11"/>
    </row>
    <row r="559" spans="1:2" ht="15.75">
      <c r="A559" s="10"/>
      <c r="B559" s="11"/>
    </row>
    <row r="560" spans="1:2" ht="15.75">
      <c r="A560" s="10"/>
      <c r="B560" s="11"/>
    </row>
    <row r="561" spans="1:2" ht="15.75">
      <c r="A561" s="10"/>
      <c r="B561" s="11"/>
    </row>
    <row r="562" spans="1:2" ht="15.75">
      <c r="A562" s="10"/>
      <c r="B562" s="11"/>
    </row>
    <row r="563" spans="1:2" ht="15.75">
      <c r="A563" s="10"/>
      <c r="B563" s="11"/>
    </row>
    <row r="564" spans="1:2" ht="15.75">
      <c r="A564" s="10"/>
      <c r="B564" s="11"/>
    </row>
    <row r="565" spans="1:2" ht="15.75">
      <c r="A565" s="10"/>
      <c r="B565" s="11"/>
    </row>
    <row r="566" spans="1:2" ht="15.75">
      <c r="A566" s="10"/>
      <c r="B566" s="11"/>
    </row>
    <row r="567" spans="1:2" ht="15.75">
      <c r="A567" s="10"/>
      <c r="B567" s="11"/>
    </row>
    <row r="568" spans="1:2" ht="15.75">
      <c r="A568" s="10"/>
      <c r="B568" s="11"/>
    </row>
    <row r="569" spans="1:2" ht="15.75">
      <c r="A569" s="10"/>
      <c r="B569" s="11"/>
    </row>
    <row r="570" spans="1:2" ht="15.75">
      <c r="A570" s="10"/>
      <c r="B570" s="11"/>
    </row>
    <row r="571" spans="1:2" ht="15.75">
      <c r="A571" s="10"/>
      <c r="B571" s="11"/>
    </row>
    <row r="572" spans="1:2" ht="15.75">
      <c r="A572" s="10"/>
      <c r="B572" s="11"/>
    </row>
    <row r="573" spans="1:2" ht="15.75">
      <c r="A573" s="10"/>
      <c r="B573" s="11"/>
    </row>
    <row r="574" spans="1:2" ht="15.75">
      <c r="A574" s="10"/>
      <c r="B574" s="11"/>
    </row>
    <row r="575" spans="1:2" ht="15.75">
      <c r="A575" s="10"/>
      <c r="B575" s="11"/>
    </row>
    <row r="576" spans="1:2" ht="15.75">
      <c r="A576" s="10"/>
      <c r="B576" s="11"/>
    </row>
    <row r="577" spans="1:2" ht="15.75">
      <c r="A577" s="10"/>
      <c r="B577" s="11"/>
    </row>
    <row r="578" spans="1:2" ht="15.75">
      <c r="A578" s="10"/>
      <c r="B578" s="11"/>
    </row>
    <row r="579" spans="1:2" ht="15.75">
      <c r="A579" s="10"/>
      <c r="B579" s="11"/>
    </row>
    <row r="580" spans="1:2" ht="15.75">
      <c r="A580" s="10"/>
      <c r="B580" s="11"/>
    </row>
    <row r="581" spans="1:2" ht="15.75">
      <c r="A581" s="10"/>
      <c r="B581" s="11"/>
    </row>
    <row r="582" spans="1:2" ht="15.75">
      <c r="A582" s="10"/>
      <c r="B582" s="11"/>
    </row>
    <row r="583" spans="1:2" ht="15.75">
      <c r="A583" s="10"/>
      <c r="B583" s="11"/>
    </row>
    <row r="584" spans="1:2" ht="15.75">
      <c r="A584" s="10"/>
      <c r="B584" s="11"/>
    </row>
    <row r="585" spans="1:2" ht="15.75">
      <c r="A585" s="10"/>
      <c r="B585" s="11"/>
    </row>
    <row r="586" spans="1:2" ht="15.75">
      <c r="A586" s="10"/>
      <c r="B586" s="11"/>
    </row>
    <row r="587" spans="1:2" ht="15.75">
      <c r="A587" s="10"/>
      <c r="B587" s="11"/>
    </row>
    <row r="588" spans="1:2" ht="15.75">
      <c r="A588" s="10"/>
      <c r="B588" s="11"/>
    </row>
    <row r="589" spans="1:2" ht="15.75">
      <c r="A589" s="10"/>
      <c r="B589" s="11"/>
    </row>
    <row r="590" spans="1:2" ht="15.75">
      <c r="A590" s="10"/>
      <c r="B590" s="11"/>
    </row>
    <row r="591" spans="1:2" ht="15.75">
      <c r="A591" s="10"/>
      <c r="B591" s="11"/>
    </row>
    <row r="592" spans="1:2" ht="15.75">
      <c r="A592" s="10"/>
      <c r="B592" s="11"/>
    </row>
    <row r="593" spans="1:2" ht="15.75">
      <c r="A593" s="10"/>
      <c r="B593" s="11"/>
    </row>
    <row r="594" spans="1:2" ht="15.75">
      <c r="A594" s="10"/>
      <c r="B594" s="11"/>
    </row>
    <row r="595" spans="1:2" ht="15.75">
      <c r="A595" s="10"/>
      <c r="B595" s="11"/>
    </row>
    <row r="596" spans="1:2" ht="15.75">
      <c r="A596" s="10"/>
      <c r="B596" s="11"/>
    </row>
    <row r="597" spans="1:2" ht="15.75">
      <c r="A597" s="10"/>
      <c r="B597" s="11"/>
    </row>
    <row r="598" spans="1:2" ht="15.75">
      <c r="A598" s="10"/>
      <c r="B598" s="11"/>
    </row>
    <row r="599" spans="1:2" ht="15.75">
      <c r="A599" s="10"/>
      <c r="B599" s="11"/>
    </row>
    <row r="600" spans="1:2" ht="15.75">
      <c r="A600" s="10"/>
      <c r="B600" s="11"/>
    </row>
    <row r="601" spans="1:2" ht="15.75">
      <c r="A601" s="10"/>
      <c r="B601" s="11"/>
    </row>
    <row r="602" spans="1:2" ht="15.75">
      <c r="A602" s="10"/>
      <c r="B602" s="11"/>
    </row>
    <row r="603" spans="1:2" ht="15.75">
      <c r="A603" s="10"/>
      <c r="B603" s="11"/>
    </row>
    <row r="604" spans="1:2" ht="15.75">
      <c r="A604" s="10"/>
      <c r="B604" s="11"/>
    </row>
    <row r="605" spans="1:2" ht="15.75">
      <c r="A605" s="10"/>
      <c r="B605" s="11"/>
    </row>
    <row r="606" spans="1:2" ht="15.75">
      <c r="A606" s="10"/>
      <c r="B606" s="11"/>
    </row>
    <row r="607" spans="1:2" ht="15.75">
      <c r="A607" s="10"/>
      <c r="B607" s="11"/>
    </row>
    <row r="608" spans="1:2" ht="15.75">
      <c r="A608" s="10"/>
      <c r="B608" s="11"/>
    </row>
    <row r="609" spans="1:2" ht="15.75">
      <c r="A609" s="10"/>
      <c r="B609" s="11"/>
    </row>
    <row r="610" spans="1:2" ht="15.75">
      <c r="A610" s="10"/>
      <c r="B610" s="11"/>
    </row>
    <row r="611" spans="1:2" ht="15.75">
      <c r="A611" s="10"/>
      <c r="B611" s="11"/>
    </row>
    <row r="612" spans="1:2" ht="15.75">
      <c r="A612" s="10"/>
      <c r="B612" s="11"/>
    </row>
    <row r="613" spans="1:2" ht="15.75">
      <c r="A613" s="10"/>
      <c r="B613" s="11"/>
    </row>
    <row r="614" spans="1:2" ht="15.75">
      <c r="A614" s="10"/>
      <c r="B614" s="11"/>
    </row>
    <row r="615" spans="1:2" ht="15.75">
      <c r="A615" s="10"/>
      <c r="B615" s="11"/>
    </row>
    <row r="616" spans="1:2" ht="15.75">
      <c r="A616" s="10"/>
      <c r="B616" s="11"/>
    </row>
    <row r="617" spans="1:2" ht="15.75">
      <c r="A617" s="10"/>
      <c r="B617" s="11"/>
    </row>
    <row r="618" spans="1:2" ht="15.75">
      <c r="A618" s="10"/>
      <c r="B618" s="11"/>
    </row>
    <row r="619" spans="1:2" ht="15.75">
      <c r="A619" s="10"/>
      <c r="B619" s="11"/>
    </row>
    <row r="620" spans="1:2" ht="15.75">
      <c r="A620" s="10"/>
      <c r="B620" s="11"/>
    </row>
    <row r="621" spans="1:2" ht="15.75">
      <c r="A621" s="10"/>
      <c r="B621" s="11"/>
    </row>
    <row r="622" spans="1:2" ht="15.75">
      <c r="A622" s="10"/>
      <c r="B622" s="11"/>
    </row>
    <row r="623" spans="1:2" ht="15.75">
      <c r="A623" s="10"/>
      <c r="B623" s="11"/>
    </row>
    <row r="624" spans="1:2" ht="15.75">
      <c r="A624" s="10"/>
      <c r="B624" s="11"/>
    </row>
    <row r="625" spans="1:2" ht="15.75">
      <c r="A625" s="10"/>
      <c r="B625" s="11"/>
    </row>
    <row r="626" spans="1:2" ht="15.75">
      <c r="A626" s="10"/>
      <c r="B626" s="11"/>
    </row>
    <row r="627" spans="1:2" ht="15.75">
      <c r="A627" s="10"/>
      <c r="B627" s="11"/>
    </row>
    <row r="628" spans="1:2" ht="15.75">
      <c r="A628" s="10"/>
      <c r="B628" s="11"/>
    </row>
    <row r="629" spans="1:2" ht="15.75">
      <c r="A629" s="10"/>
      <c r="B629" s="11"/>
    </row>
    <row r="630" spans="1:2" ht="15.75">
      <c r="A630" s="10"/>
      <c r="B630" s="11"/>
    </row>
    <row r="631" spans="1:2" ht="15.75">
      <c r="A631" s="10"/>
      <c r="B631" s="11"/>
    </row>
    <row r="632" spans="1:2" ht="15.75">
      <c r="A632" s="10"/>
      <c r="B632" s="11"/>
    </row>
    <row r="633" spans="1:2" ht="15.75">
      <c r="A633" s="10"/>
      <c r="B633" s="11"/>
    </row>
    <row r="634" spans="1:2" ht="15.75">
      <c r="A634" s="10"/>
      <c r="B634" s="11"/>
    </row>
    <row r="635" spans="1:2" ht="15.75">
      <c r="A635" s="10"/>
      <c r="B635" s="11"/>
    </row>
    <row r="636" spans="1:2" ht="15.75">
      <c r="A636" s="10"/>
      <c r="B636" s="11"/>
    </row>
    <row r="637" spans="1:2" ht="15.75">
      <c r="A637" s="10"/>
      <c r="B637" s="11"/>
    </row>
    <row r="638" spans="1:2" ht="15.75">
      <c r="A638" s="10"/>
      <c r="B638" s="11"/>
    </row>
    <row r="639" spans="1:2" ht="15.75">
      <c r="A639" s="10"/>
      <c r="B639" s="11"/>
    </row>
    <row r="640" spans="1:2" ht="15.75">
      <c r="A640" s="10"/>
      <c r="B640" s="11"/>
    </row>
    <row r="641" spans="1:2" ht="15.75">
      <c r="A641" s="10"/>
      <c r="B641" s="11"/>
    </row>
    <row r="642" spans="1:2" ht="15.75">
      <c r="A642" s="10"/>
      <c r="B642" s="11"/>
    </row>
    <row r="643" spans="1:2" ht="15.75">
      <c r="A643" s="10"/>
      <c r="B643" s="11"/>
    </row>
    <row r="644" spans="1:2" ht="15.75">
      <c r="A644" s="10"/>
      <c r="B644" s="11"/>
    </row>
    <row r="645" spans="1:2" ht="15.75">
      <c r="A645" s="10"/>
      <c r="B645" s="11"/>
    </row>
    <row r="646" spans="1:2" ht="15.75">
      <c r="A646" s="10"/>
      <c r="B646" s="11"/>
    </row>
    <row r="647" spans="1:2" ht="15.75">
      <c r="A647" s="10"/>
      <c r="B647" s="11"/>
    </row>
    <row r="648" spans="1:2" ht="15.75">
      <c r="A648" s="10"/>
      <c r="B648" s="11"/>
    </row>
    <row r="649" spans="1:2" ht="15.75">
      <c r="A649" s="10"/>
      <c r="B649" s="11"/>
    </row>
    <row r="650" spans="1:2" ht="15.75">
      <c r="A650" s="10"/>
      <c r="B650" s="11"/>
    </row>
    <row r="651" spans="1:2" ht="15.75">
      <c r="A651" s="10"/>
      <c r="B651" s="11"/>
    </row>
    <row r="652" spans="1:2" ht="15.75">
      <c r="A652" s="10"/>
      <c r="B652" s="11"/>
    </row>
    <row r="653" spans="1:2" ht="15.75">
      <c r="A653" s="10"/>
      <c r="B653" s="11"/>
    </row>
    <row r="654" spans="1:2" ht="15.75">
      <c r="A654" s="10"/>
      <c r="B654" s="11"/>
    </row>
    <row r="655" spans="1:2" ht="15.75">
      <c r="A655" s="10"/>
      <c r="B655" s="11"/>
    </row>
    <row r="656" spans="1:2" ht="15.75">
      <c r="A656" s="10"/>
      <c r="B656" s="11"/>
    </row>
    <row r="657" spans="1:2" ht="15.75">
      <c r="A657" s="10"/>
      <c r="B657" s="11"/>
    </row>
    <row r="658" spans="1:2" ht="15.75">
      <c r="A658" s="10"/>
      <c r="B658" s="11"/>
    </row>
    <row r="659" spans="1:2" ht="15.75">
      <c r="A659" s="10"/>
      <c r="B659" s="11"/>
    </row>
    <row r="660" spans="1:2" ht="15.75">
      <c r="A660" s="10"/>
      <c r="B660" s="11"/>
    </row>
    <row r="661" spans="1:2" ht="15.75">
      <c r="A661" s="10"/>
      <c r="B661" s="11"/>
    </row>
    <row r="662" spans="1:2" ht="15.75">
      <c r="A662" s="10"/>
      <c r="B662" s="11"/>
    </row>
    <row r="663" spans="1:2" ht="15.75">
      <c r="A663" s="10"/>
      <c r="B663" s="11"/>
    </row>
    <row r="664" spans="1:2" ht="15.75">
      <c r="A664" s="10"/>
      <c r="B664" s="11"/>
    </row>
    <row r="665" spans="1:2" ht="15.75">
      <c r="A665" s="10"/>
      <c r="B665" s="11"/>
    </row>
    <row r="666" spans="1:2" ht="15.75">
      <c r="A666" s="10"/>
      <c r="B666" s="11"/>
    </row>
    <row r="667" spans="1:2" ht="15.75">
      <c r="A667" s="10"/>
      <c r="B667" s="11"/>
    </row>
    <row r="668" spans="1:2" ht="15.75">
      <c r="A668" s="10"/>
      <c r="B668" s="11"/>
    </row>
    <row r="669" spans="1:2" ht="15.75">
      <c r="A669" s="10"/>
      <c r="B669" s="11"/>
    </row>
    <row r="670" spans="1:2" ht="15.75">
      <c r="A670" s="10"/>
      <c r="B670" s="11"/>
    </row>
    <row r="671" spans="1:2" ht="15.75">
      <c r="A671" s="10"/>
      <c r="B671" s="11"/>
    </row>
    <row r="672" spans="1:2" ht="15.75">
      <c r="A672" s="10"/>
      <c r="B672" s="11"/>
    </row>
    <row r="673" spans="1:2" ht="15.75">
      <c r="A673" s="10"/>
      <c r="B673" s="11"/>
    </row>
    <row r="674" spans="1:2" ht="15.75">
      <c r="A674" s="10"/>
      <c r="B674" s="11"/>
    </row>
    <row r="675" spans="1:2" ht="15.75">
      <c r="A675" s="10"/>
      <c r="B675" s="11"/>
    </row>
    <row r="676" spans="1:2" ht="15.75">
      <c r="A676" s="10"/>
      <c r="B676" s="11"/>
    </row>
    <row r="677" spans="1:2" ht="15.75">
      <c r="A677" s="10"/>
      <c r="B677" s="11"/>
    </row>
    <row r="678" spans="1:2" ht="15.75">
      <c r="A678" s="10"/>
      <c r="B678" s="11"/>
    </row>
    <row r="679" spans="1:2" ht="15.75">
      <c r="A679" s="10"/>
      <c r="B679" s="11"/>
    </row>
    <row r="680" spans="1:2" ht="15.75">
      <c r="A680" s="10"/>
      <c r="B680" s="11"/>
    </row>
    <row r="681" spans="1:2" ht="15.75">
      <c r="A681" s="10"/>
      <c r="B681" s="11"/>
    </row>
    <row r="682" spans="1:2" ht="15.75">
      <c r="A682" s="10"/>
      <c r="B682" s="11"/>
    </row>
    <row r="683" spans="1:2" ht="15.75">
      <c r="A683" s="10"/>
      <c r="B683" s="11"/>
    </row>
    <row r="684" spans="1:2" ht="15.75">
      <c r="A684" s="10"/>
      <c r="B684" s="11"/>
    </row>
    <row r="685" spans="1:2" ht="15.75">
      <c r="A685" s="10"/>
      <c r="B685" s="11"/>
    </row>
    <row r="686" spans="1:2" ht="15.75">
      <c r="A686" s="10"/>
      <c r="B686" s="11"/>
    </row>
    <row r="687" spans="1:2" ht="15.75">
      <c r="A687" s="10"/>
      <c r="B687" s="11"/>
    </row>
    <row r="688" spans="1:2" ht="15.75">
      <c r="A688" s="10"/>
      <c r="B688" s="11"/>
    </row>
    <row r="689" spans="1:2" ht="15.75">
      <c r="A689" s="10"/>
      <c r="B689" s="11"/>
    </row>
    <row r="690" spans="1:2" ht="15.75">
      <c r="A690" s="10"/>
      <c r="B690" s="11"/>
    </row>
    <row r="691" spans="1:2" ht="15.75">
      <c r="A691" s="10"/>
      <c r="B691" s="11"/>
    </row>
    <row r="692" spans="1:2" ht="15.75">
      <c r="A692" s="10"/>
      <c r="B692" s="11"/>
    </row>
    <row r="693" spans="1:2" ht="15.75">
      <c r="A693" s="10"/>
      <c r="B693" s="11"/>
    </row>
    <row r="694" spans="1:2" ht="15.75">
      <c r="A694" s="10"/>
      <c r="B694" s="11"/>
    </row>
    <row r="695" spans="1:2" ht="15.75">
      <c r="A695" s="10"/>
      <c r="B695" s="11"/>
    </row>
    <row r="696" spans="1:2" ht="15.75">
      <c r="A696" s="10"/>
      <c r="B696" s="11"/>
    </row>
    <row r="697" spans="1:2" ht="15.75">
      <c r="A697" s="10"/>
      <c r="B697" s="11"/>
    </row>
    <row r="698" spans="1:2" ht="15.75">
      <c r="A698" s="10"/>
      <c r="B698" s="11"/>
    </row>
    <row r="699" spans="1:2" ht="15.75">
      <c r="A699" s="10"/>
      <c r="B699" s="11"/>
    </row>
    <row r="700" spans="1:2" ht="15.75">
      <c r="A700" s="10"/>
      <c r="B700" s="11"/>
    </row>
    <row r="701" spans="1:2" ht="15.75">
      <c r="A701" s="10"/>
      <c r="B701" s="11"/>
    </row>
    <row r="702" spans="1:2" ht="15.75">
      <c r="A702" s="10"/>
      <c r="B702" s="11"/>
    </row>
    <row r="703" spans="1:2" ht="15.75">
      <c r="A703" s="10"/>
      <c r="B703" s="11"/>
    </row>
    <row r="704" spans="1:2" ht="15.75">
      <c r="A704" s="10"/>
      <c r="B704" s="11"/>
    </row>
    <row r="705" spans="1:2" ht="15.75">
      <c r="A705" s="10"/>
      <c r="B705" s="11"/>
    </row>
    <row r="706" spans="1:2" ht="15.75">
      <c r="A706" s="10"/>
      <c r="B706" s="11"/>
    </row>
    <row r="707" spans="1:2" ht="15.75">
      <c r="A707" s="10"/>
      <c r="B707" s="11"/>
    </row>
    <row r="708" spans="1:2" ht="15.75">
      <c r="A708" s="10"/>
      <c r="B708" s="11"/>
    </row>
    <row r="709" spans="1:2" ht="15.75">
      <c r="A709" s="10"/>
      <c r="B709" s="11"/>
    </row>
    <row r="710" spans="1:2" ht="15.75">
      <c r="A710" s="10"/>
      <c r="B710" s="11"/>
    </row>
    <row r="711" spans="1:2" ht="15.75">
      <c r="A711" s="10"/>
      <c r="B711" s="11"/>
    </row>
    <row r="712" spans="1:2" ht="15.75">
      <c r="A712" s="10"/>
      <c r="B712" s="11"/>
    </row>
    <row r="713" spans="1:2" ht="15.75">
      <c r="A713" s="10"/>
      <c r="B713" s="11"/>
    </row>
    <row r="714" spans="1:2" ht="15.75">
      <c r="A714" s="10"/>
      <c r="B714" s="11"/>
    </row>
    <row r="715" spans="1:2" ht="15.75">
      <c r="A715" s="10"/>
      <c r="B715" s="11"/>
    </row>
    <row r="716" spans="1:2" ht="15.75">
      <c r="A716" s="10"/>
      <c r="B716" s="11"/>
    </row>
    <row r="717" spans="1:2" ht="15.75">
      <c r="A717" s="10"/>
      <c r="B717" s="11"/>
    </row>
    <row r="718" spans="1:2" ht="15.75">
      <c r="A718" s="10"/>
      <c r="B718" s="11"/>
    </row>
    <row r="719" spans="1:2" ht="15.75">
      <c r="A719" s="10"/>
      <c r="B719" s="11"/>
    </row>
    <row r="720" spans="1:2" ht="15.75">
      <c r="A720" s="10"/>
      <c r="B720" s="11"/>
    </row>
    <row r="721" spans="1:2" ht="15.75">
      <c r="A721" s="10"/>
      <c r="B721" s="11"/>
    </row>
    <row r="722" spans="1:2" ht="15.75">
      <c r="A722" s="10"/>
      <c r="B722" s="11"/>
    </row>
    <row r="723" spans="1:2" ht="15.75">
      <c r="A723" s="10"/>
      <c r="B723" s="11"/>
    </row>
    <row r="724" spans="1:2" ht="15.75">
      <c r="A724" s="10"/>
      <c r="B724" s="11"/>
    </row>
    <row r="725" spans="1:2" ht="15.75">
      <c r="A725" s="10"/>
      <c r="B725" s="11"/>
    </row>
    <row r="726" spans="1:2" ht="15.75">
      <c r="A726" s="10"/>
      <c r="B726" s="11"/>
    </row>
    <row r="727" spans="1:2" ht="15.75">
      <c r="A727" s="10"/>
      <c r="B727" s="11"/>
    </row>
    <row r="728" spans="1:2" ht="15.75">
      <c r="A728" s="10"/>
      <c r="B728" s="11"/>
    </row>
    <row r="729" spans="1:2" ht="15.75">
      <c r="A729" s="10"/>
      <c r="B729" s="11"/>
    </row>
    <row r="730" spans="1:2" ht="15.75">
      <c r="A730" s="10"/>
      <c r="B730" s="11"/>
    </row>
    <row r="731" spans="1:2" ht="15.75">
      <c r="A731" s="10"/>
      <c r="B731" s="11"/>
    </row>
    <row r="732" spans="1:2" ht="15.75">
      <c r="A732" s="10"/>
      <c r="B732" s="11"/>
    </row>
    <row r="733" spans="1:2" ht="15.75">
      <c r="A733" s="10"/>
      <c r="B733" s="11"/>
    </row>
    <row r="734" spans="1:2" ht="15.75">
      <c r="A734" s="10"/>
      <c r="B734" s="11"/>
    </row>
    <row r="735" spans="1:2" ht="15.75">
      <c r="A735" s="10"/>
      <c r="B735" s="11"/>
    </row>
    <row r="736" spans="1:2" ht="15.75">
      <c r="A736" s="10"/>
      <c r="B736" s="11"/>
    </row>
    <row r="737" spans="1:2" ht="15.75">
      <c r="A737" s="10"/>
      <c r="B737" s="11"/>
    </row>
    <row r="738" spans="1:2" ht="15.75">
      <c r="A738" s="10"/>
      <c r="B738" s="11"/>
    </row>
    <row r="739" spans="1:2" ht="15.75">
      <c r="A739" s="10"/>
      <c r="B739" s="11"/>
    </row>
    <row r="740" spans="1:2" ht="15.75">
      <c r="A740" s="10"/>
      <c r="B740" s="11"/>
    </row>
    <row r="741" spans="1:2" ht="15.75">
      <c r="A741" s="10"/>
      <c r="B741" s="11"/>
    </row>
    <row r="742" spans="1:2" ht="15.75">
      <c r="A742" s="10"/>
      <c r="B742" s="11"/>
    </row>
    <row r="743" spans="1:2" ht="15.75">
      <c r="A743" s="10"/>
      <c r="B743" s="11"/>
    </row>
    <row r="744" spans="1:2" ht="15.75">
      <c r="A744" s="10"/>
      <c r="B744" s="11"/>
    </row>
    <row r="745" spans="1:2" ht="15.75">
      <c r="A745" s="10"/>
      <c r="B745" s="11"/>
    </row>
    <row r="746" spans="1:2" ht="15.75">
      <c r="A746" s="10"/>
      <c r="B746" s="11"/>
    </row>
    <row r="747" spans="1:2" ht="15.75">
      <c r="A747" s="10"/>
      <c r="B747" s="11"/>
    </row>
    <row r="748" spans="1:2" ht="15.75">
      <c r="A748" s="10"/>
      <c r="B748" s="11"/>
    </row>
    <row r="749" spans="1:2" ht="15.75">
      <c r="A749" s="10"/>
      <c r="B749" s="11"/>
    </row>
    <row r="750" spans="1:2" ht="15.75">
      <c r="A750" s="10"/>
      <c r="B750" s="11"/>
    </row>
    <row r="751" spans="1:2" ht="15.75">
      <c r="A751" s="10"/>
      <c r="B751" s="11"/>
    </row>
    <row r="752" spans="1:2" ht="15.75">
      <c r="A752" s="10"/>
      <c r="B752" s="11"/>
    </row>
    <row r="753" spans="1:2" ht="15.75">
      <c r="A753" s="10"/>
      <c r="B753" s="11"/>
    </row>
    <row r="754" spans="1:2" ht="15.75">
      <c r="A754" s="10"/>
      <c r="B754" s="11"/>
    </row>
    <row r="755" spans="1:2" ht="15.75">
      <c r="A755" s="10"/>
      <c r="B755" s="11"/>
    </row>
    <row r="756" spans="1:2" ht="15.75">
      <c r="A756" s="10"/>
      <c r="B756" s="11"/>
    </row>
    <row r="757" spans="1:2" ht="15.75">
      <c r="A757" s="10"/>
      <c r="B757" s="11"/>
    </row>
    <row r="758" spans="1:2" ht="15.75">
      <c r="A758" s="10"/>
      <c r="B758" s="11"/>
    </row>
    <row r="759" spans="1:2" ht="15.75">
      <c r="A759" s="10"/>
      <c r="B759" s="11"/>
    </row>
    <row r="760" spans="1:2" ht="15.75">
      <c r="A760" s="10"/>
      <c r="B760" s="11"/>
    </row>
    <row r="761" spans="1:2" ht="15.75">
      <c r="A761" s="10"/>
      <c r="B761" s="11"/>
    </row>
    <row r="762" spans="1:2" ht="15.75">
      <c r="A762" s="10"/>
      <c r="B762" s="11"/>
    </row>
    <row r="763" spans="1:2" ht="15.75">
      <c r="A763" s="10"/>
      <c r="B763" s="11"/>
    </row>
    <row r="764" spans="1:2" ht="15.75">
      <c r="A764" s="10"/>
      <c r="B764" s="11"/>
    </row>
    <row r="765" spans="1:2" ht="15.75">
      <c r="A765" s="10"/>
      <c r="B765" s="11"/>
    </row>
    <row r="766" spans="1:2" ht="15.75">
      <c r="A766" s="10"/>
      <c r="B766" s="11"/>
    </row>
    <row r="767" spans="1:2" ht="15.75">
      <c r="A767" s="10"/>
      <c r="B767" s="11"/>
    </row>
    <row r="768" spans="1:2" ht="15.75">
      <c r="A768" s="10"/>
      <c r="B768" s="11"/>
    </row>
    <row r="769" spans="1:2" ht="15.75">
      <c r="A769" s="10"/>
      <c r="B769" s="11"/>
    </row>
    <row r="770" spans="1:2" ht="15.75">
      <c r="A770" s="10"/>
      <c r="B770" s="11"/>
    </row>
    <row r="771" spans="1:2" ht="15.75">
      <c r="A771" s="10"/>
      <c r="B771" s="11"/>
    </row>
    <row r="772" spans="1:2" ht="15.75">
      <c r="A772" s="10"/>
      <c r="B772" s="11"/>
    </row>
    <row r="773" spans="1:2" ht="15.75">
      <c r="A773" s="10"/>
      <c r="B773" s="11"/>
    </row>
    <row r="774" spans="1:2" ht="15.75">
      <c r="A774" s="10"/>
      <c r="B774" s="11"/>
    </row>
    <row r="775" spans="1:2" ht="15.75">
      <c r="A775" s="10"/>
      <c r="B775" s="11"/>
    </row>
    <row r="776" spans="1:2" ht="15.75">
      <c r="A776" s="10"/>
      <c r="B776" s="11"/>
    </row>
    <row r="777" spans="1:2" ht="15.75">
      <c r="A777" s="10"/>
      <c r="B777" s="11"/>
    </row>
    <row r="778" spans="1:2" ht="15.75">
      <c r="A778" s="10"/>
      <c r="B778" s="11"/>
    </row>
    <row r="779" spans="1:2" ht="15.75">
      <c r="A779" s="10"/>
      <c r="B779" s="11"/>
    </row>
    <row r="780" spans="1:2" ht="15.75">
      <c r="A780" s="10"/>
      <c r="B780" s="11"/>
    </row>
    <row r="781" spans="1:2" ht="15.75">
      <c r="A781" s="10"/>
      <c r="B781" s="11"/>
    </row>
    <row r="782" spans="1:2" ht="15.75">
      <c r="A782" s="10"/>
      <c r="B782" s="11"/>
    </row>
    <row r="783" spans="1:2" ht="15.75">
      <c r="A783" s="10"/>
      <c r="B783" s="11"/>
    </row>
    <row r="784" spans="1:2" ht="15.75">
      <c r="A784" s="10"/>
      <c r="B784" s="11"/>
    </row>
    <row r="785" spans="1:2" ht="15.75">
      <c r="A785" s="10"/>
      <c r="B785" s="11"/>
    </row>
    <row r="786" spans="1:2" ht="15.75">
      <c r="A786" s="10"/>
      <c r="B786" s="11"/>
    </row>
    <row r="787" spans="1:2" ht="15.75">
      <c r="A787" s="10"/>
      <c r="B787" s="11"/>
    </row>
    <row r="788" spans="1:2" ht="15.75">
      <c r="A788" s="10"/>
      <c r="B788" s="11"/>
    </row>
    <row r="789" spans="1:2" ht="15.75">
      <c r="A789" s="10"/>
      <c r="B789" s="11"/>
    </row>
    <row r="790" spans="1:2" ht="15.75">
      <c r="A790" s="10"/>
      <c r="B790" s="11"/>
    </row>
    <row r="791" spans="1:2" ht="15.75">
      <c r="A791" s="10"/>
      <c r="B791" s="11"/>
    </row>
    <row r="792" spans="1:2" ht="15.75">
      <c r="A792" s="10"/>
      <c r="B792" s="11"/>
    </row>
    <row r="793" spans="1:2" ht="15.75">
      <c r="A793" s="10"/>
      <c r="B793" s="11"/>
    </row>
    <row r="794" spans="1:2" ht="15.75">
      <c r="A794" s="10"/>
      <c r="B794" s="11"/>
    </row>
    <row r="795" spans="1:2" ht="15.75">
      <c r="A795" s="10"/>
      <c r="B795" s="11"/>
    </row>
    <row r="796" spans="1:2" ht="15.75">
      <c r="A796" s="10"/>
      <c r="B796" s="11"/>
    </row>
    <row r="797" spans="1:2" ht="15.75">
      <c r="A797" s="10"/>
      <c r="B797" s="11"/>
    </row>
    <row r="798" spans="1:2" ht="15.75">
      <c r="A798" s="10"/>
      <c r="B798" s="11"/>
    </row>
    <row r="799" spans="1:2" ht="15.75">
      <c r="A799" s="10"/>
      <c r="B799" s="11"/>
    </row>
    <row r="800" spans="1:2" ht="15.75">
      <c r="A800" s="10"/>
      <c r="B800" s="11"/>
    </row>
    <row r="801" spans="1:2" ht="15.75">
      <c r="A801" s="10"/>
      <c r="B801" s="11"/>
    </row>
    <row r="802" spans="1:2" ht="15.75">
      <c r="A802" s="10"/>
      <c r="B802" s="11"/>
    </row>
    <row r="803" spans="1:2" ht="15.75">
      <c r="A803" s="10"/>
      <c r="B803" s="11"/>
    </row>
    <row r="804" spans="1:2" ht="15.75">
      <c r="A804" s="10"/>
      <c r="B804" s="11"/>
    </row>
    <row r="805" spans="1:2" ht="15.75">
      <c r="A805" s="10"/>
      <c r="B805" s="11"/>
    </row>
    <row r="806" spans="1:2" ht="15.75">
      <c r="A806" s="10"/>
      <c r="B806" s="11"/>
    </row>
    <row r="807" spans="1:2" ht="15.75">
      <c r="A807" s="10"/>
      <c r="B807" s="11"/>
    </row>
    <row r="808" spans="1:2" ht="15.75">
      <c r="A808" s="10"/>
      <c r="B808" s="11"/>
    </row>
    <row r="809" spans="1:2" ht="15.75">
      <c r="A809" s="10"/>
      <c r="B809" s="11"/>
    </row>
    <row r="810" spans="1:2" ht="15.75">
      <c r="A810" s="10"/>
      <c r="B810" s="11"/>
    </row>
    <row r="811" spans="1:2" ht="15.75">
      <c r="A811" s="10"/>
      <c r="B811" s="11"/>
    </row>
    <row r="812" spans="1:2" ht="15.75">
      <c r="A812" s="10"/>
      <c r="B812" s="11"/>
    </row>
    <row r="813" spans="1:2" ht="15.75">
      <c r="A813" s="10"/>
      <c r="B813" s="11"/>
    </row>
    <row r="814" spans="1:2" ht="15.75">
      <c r="A814" s="10"/>
      <c r="B814" s="11"/>
    </row>
    <row r="815" spans="1:2" ht="15.75">
      <c r="A815" s="10"/>
      <c r="B815" s="11"/>
    </row>
    <row r="816" spans="1:2" ht="15.75">
      <c r="A816" s="10"/>
      <c r="B816" s="11"/>
    </row>
    <row r="817" spans="1:2" ht="15.75">
      <c r="A817" s="10"/>
      <c r="B817" s="11"/>
    </row>
    <row r="818" spans="1:2" ht="15.75">
      <c r="A818" s="10"/>
      <c r="B818" s="11"/>
    </row>
    <row r="819" spans="1:2" ht="15.75">
      <c r="A819" s="10"/>
      <c r="B819" s="11"/>
    </row>
    <row r="820" spans="1:2" ht="15.75">
      <c r="A820" s="10"/>
      <c r="B820" s="11"/>
    </row>
    <row r="821" spans="1:2" ht="15.75">
      <c r="A821" s="10"/>
      <c r="B821" s="11"/>
    </row>
    <row r="822" spans="1:2" ht="15.75">
      <c r="A822" s="10"/>
      <c r="B822" s="11"/>
    </row>
    <row r="823" spans="1:2" ht="15.75">
      <c r="A823" s="10"/>
      <c r="B823" s="11"/>
    </row>
    <row r="824" spans="1:2" ht="15.75">
      <c r="A824" s="10"/>
      <c r="B824" s="11"/>
    </row>
    <row r="825" spans="1:2" ht="15.75">
      <c r="A825" s="10"/>
      <c r="B825" s="11"/>
    </row>
    <row r="826" spans="1:2" ht="15.75">
      <c r="A826" s="10"/>
      <c r="B826" s="11"/>
    </row>
    <row r="827" spans="1:2" ht="15.75">
      <c r="A827" s="10"/>
      <c r="B827" s="11"/>
    </row>
    <row r="828" spans="1:2" ht="15.75">
      <c r="A828" s="10"/>
      <c r="B828" s="11"/>
    </row>
    <row r="829" spans="1:2" ht="15.75">
      <c r="A829" s="10"/>
      <c r="B829" s="11"/>
    </row>
    <row r="830" spans="1:2" ht="15.75">
      <c r="A830" s="10"/>
      <c r="B830" s="11"/>
    </row>
    <row r="831" spans="1:2" ht="15.75">
      <c r="A831" s="10"/>
      <c r="B831" s="11"/>
    </row>
    <row r="832" spans="1:2" ht="15.75">
      <c r="A832" s="10"/>
      <c r="B832" s="11"/>
    </row>
    <row r="833" spans="1:2" ht="15.75">
      <c r="A833" s="10"/>
      <c r="B833" s="11"/>
    </row>
    <row r="834" spans="1:2" ht="15.75">
      <c r="A834" s="10"/>
      <c r="B834" s="11"/>
    </row>
    <row r="835" spans="1:2" ht="15.75">
      <c r="A835" s="10"/>
      <c r="B835" s="11"/>
    </row>
    <row r="836" spans="1:2" ht="15.75">
      <c r="A836" s="10"/>
      <c r="B836" s="11"/>
    </row>
    <row r="837" spans="1:2" ht="15.75">
      <c r="A837" s="10"/>
      <c r="B837" s="11"/>
    </row>
    <row r="838" spans="1:2" ht="15.75">
      <c r="A838" s="10"/>
      <c r="B838" s="11"/>
    </row>
    <row r="839" spans="1:2" ht="15.75">
      <c r="A839" s="10"/>
      <c r="B839" s="11"/>
    </row>
    <row r="840" spans="1:2" ht="15.75">
      <c r="A840" s="10"/>
      <c r="B840" s="11"/>
    </row>
    <row r="841" spans="1:2" ht="15.75">
      <c r="A841" s="10"/>
      <c r="B841" s="11"/>
    </row>
    <row r="842" spans="1:2" ht="15.75">
      <c r="A842" s="10"/>
      <c r="B842" s="11"/>
    </row>
    <row r="843" spans="1:2" ht="15.75">
      <c r="A843" s="10"/>
      <c r="B843" s="11"/>
    </row>
    <row r="844" spans="1:2" ht="15.75">
      <c r="A844" s="10"/>
      <c r="B844" s="11"/>
    </row>
    <row r="845" spans="1:2" ht="15.75">
      <c r="A845" s="10"/>
      <c r="B845" s="11"/>
    </row>
    <row r="846" spans="1:2" ht="15.75">
      <c r="A846" s="10"/>
      <c r="B846" s="11"/>
    </row>
    <row r="847" spans="1:2" ht="15.75">
      <c r="A847" s="10"/>
      <c r="B847" s="11"/>
    </row>
    <row r="848" spans="1:2" ht="15.75">
      <c r="A848" s="10"/>
      <c r="B848" s="11"/>
    </row>
    <row r="849" spans="1:2" ht="15.75">
      <c r="A849" s="10"/>
      <c r="B849" s="11"/>
    </row>
    <row r="850" spans="1:2" ht="15.75">
      <c r="A850" s="10"/>
      <c r="B850" s="11"/>
    </row>
    <row r="851" spans="1:2" ht="15.75">
      <c r="A851" s="10"/>
      <c r="B851" s="11"/>
    </row>
    <row r="852" spans="1:2" ht="15.75">
      <c r="A852" s="10"/>
      <c r="B852" s="11"/>
    </row>
    <row r="853" spans="1:2" ht="15.75">
      <c r="A853" s="10"/>
      <c r="B853" s="11"/>
    </row>
    <row r="854" spans="1:2" ht="15.75">
      <c r="A854" s="10"/>
      <c r="B854" s="11"/>
    </row>
    <row r="855" spans="1:2" ht="15.75">
      <c r="A855" s="10"/>
      <c r="B855" s="11"/>
    </row>
    <row r="856" spans="1:2" ht="15.75">
      <c r="A856" s="10"/>
      <c r="B856" s="11"/>
    </row>
    <row r="857" spans="1:2" ht="15.75">
      <c r="A857" s="10"/>
      <c r="B857" s="11"/>
    </row>
    <row r="858" spans="1:2" ht="15.75">
      <c r="A858" s="10"/>
      <c r="B858" s="11"/>
    </row>
    <row r="859" spans="1:2" ht="15.75">
      <c r="A859" s="10"/>
      <c r="B859" s="11"/>
    </row>
    <row r="860" spans="1:2" ht="15.75">
      <c r="A860" s="10"/>
      <c r="B860" s="11"/>
    </row>
    <row r="861" spans="1:2" ht="15.75">
      <c r="A861" s="10"/>
      <c r="B861" s="11"/>
    </row>
    <row r="862" spans="1:2" ht="15.75">
      <c r="A862" s="10"/>
      <c r="B862" s="11"/>
    </row>
    <row r="863" spans="1:2" ht="15.75">
      <c r="A863" s="10"/>
      <c r="B863" s="11"/>
    </row>
    <row r="864" spans="1:2" ht="15.75">
      <c r="A864" s="10"/>
      <c r="B864" s="11"/>
    </row>
    <row r="865" spans="1:2" ht="15.75">
      <c r="A865" s="10"/>
      <c r="B865" s="11"/>
    </row>
    <row r="866" spans="1:2" ht="15.75">
      <c r="A866" s="10"/>
      <c r="B866" s="11"/>
    </row>
    <row r="867" spans="1:2" ht="15.75">
      <c r="A867" s="10"/>
      <c r="B867" s="11"/>
    </row>
    <row r="868" spans="1:2" ht="15.75">
      <c r="A868" s="10"/>
      <c r="B868" s="11"/>
    </row>
    <row r="869" spans="1:2" ht="15.75">
      <c r="A869" s="10"/>
      <c r="B869" s="11"/>
    </row>
    <row r="870" spans="1:2" ht="15.75">
      <c r="A870" s="10"/>
      <c r="B870" s="11"/>
    </row>
    <row r="871" spans="1:2" ht="15.75">
      <c r="A871" s="10"/>
      <c r="B871" s="11"/>
    </row>
    <row r="872" spans="1:2" ht="15.75">
      <c r="A872" s="10"/>
      <c r="B872" s="11"/>
    </row>
    <row r="873" spans="1:2" ht="15.75">
      <c r="A873" s="10"/>
      <c r="B873" s="11"/>
    </row>
    <row r="874" spans="1:2" ht="15.75">
      <c r="A874" s="10"/>
      <c r="B874" s="11"/>
    </row>
    <row r="875" spans="1:2" ht="15.75">
      <c r="A875" s="10"/>
      <c r="B875" s="11"/>
    </row>
    <row r="876" spans="1:2" ht="15.75">
      <c r="A876" s="10"/>
      <c r="B876" s="11"/>
    </row>
    <row r="877" spans="1:2" ht="15.75">
      <c r="A877" s="10"/>
      <c r="B877" s="11"/>
    </row>
    <row r="878" spans="1:2" ht="15.75">
      <c r="A878" s="10"/>
      <c r="B878" s="11"/>
    </row>
    <row r="879" spans="1:2" ht="15.75">
      <c r="A879" s="10"/>
      <c r="B879" s="11"/>
    </row>
    <row r="880" spans="1:2" ht="15.75">
      <c r="A880" s="10"/>
      <c r="B880" s="11"/>
    </row>
    <row r="881" spans="1:2" ht="15.75">
      <c r="A881" s="10"/>
      <c r="B881" s="11"/>
    </row>
    <row r="882" spans="1:2" ht="15.75">
      <c r="A882" s="10"/>
      <c r="B882" s="11"/>
    </row>
    <row r="883" spans="1:2" ht="15.75">
      <c r="A883" s="10"/>
      <c r="B883" s="11"/>
    </row>
    <row r="884" spans="1:2" ht="15.75">
      <c r="A884" s="10"/>
      <c r="B884" s="11"/>
    </row>
    <row r="885" spans="1:2" ht="15.75">
      <c r="A885" s="10"/>
      <c r="B885" s="11"/>
    </row>
    <row r="886" spans="1:2" ht="15.75">
      <c r="A886" s="10"/>
      <c r="B886" s="11"/>
    </row>
    <row r="887" spans="1:2" ht="15.75">
      <c r="A887" s="10"/>
      <c r="B887" s="11"/>
    </row>
    <row r="888" spans="1:2" ht="15.75">
      <c r="A888" s="10"/>
      <c r="B888" s="11"/>
    </row>
    <row r="889" spans="1:2" ht="15.75">
      <c r="A889" s="10"/>
      <c r="B889" s="11"/>
    </row>
    <row r="890" spans="1:2" ht="15.75">
      <c r="A890" s="10"/>
      <c r="B890" s="11"/>
    </row>
    <row r="891" spans="1:2" ht="15.75">
      <c r="A891" s="10"/>
      <c r="B891" s="11"/>
    </row>
    <row r="892" spans="1:2" ht="15.75">
      <c r="A892" s="10"/>
      <c r="B892" s="11"/>
    </row>
    <row r="893" spans="1:2" ht="15.75">
      <c r="A893" s="10"/>
      <c r="B893" s="11"/>
    </row>
    <row r="894" spans="1:2" ht="15.75">
      <c r="A894" s="10"/>
      <c r="B894" s="11"/>
    </row>
    <row r="895" spans="1:2" ht="15.75">
      <c r="A895" s="10"/>
      <c r="B895" s="11"/>
    </row>
    <row r="896" spans="1:2" ht="15.75">
      <c r="A896" s="10"/>
      <c r="B896" s="11"/>
    </row>
    <row r="897" spans="1:2" ht="15.75">
      <c r="A897" s="10"/>
      <c r="B897" s="11"/>
    </row>
    <row r="898" spans="1:2" ht="15.75">
      <c r="A898" s="10"/>
      <c r="B898" s="11"/>
    </row>
    <row r="899" spans="1:2" ht="15.75">
      <c r="A899" s="10"/>
      <c r="B899" s="11"/>
    </row>
    <row r="900" spans="1:2" ht="15.75">
      <c r="A900" s="10"/>
      <c r="B900" s="11"/>
    </row>
    <row r="901" spans="1:2" ht="15.75">
      <c r="A901" s="10"/>
      <c r="B901" s="11"/>
    </row>
    <row r="902" spans="1:2" ht="15.75">
      <c r="A902" s="10"/>
      <c r="B902" s="11"/>
    </row>
    <row r="903" spans="1:2" ht="15.75">
      <c r="A903" s="10"/>
      <c r="B903" s="11"/>
    </row>
    <row r="904" spans="1:2" ht="15.75">
      <c r="A904" s="10"/>
      <c r="B904" s="11"/>
    </row>
    <row r="905" spans="1:2" ht="15.75">
      <c r="A905" s="10"/>
      <c r="B905" s="11"/>
    </row>
    <row r="906" spans="1:2" ht="15.75">
      <c r="A906" s="10"/>
      <c r="B906" s="11"/>
    </row>
    <row r="907" spans="1:2" ht="15.75">
      <c r="A907" s="10"/>
      <c r="B907" s="11"/>
    </row>
    <row r="908" spans="1:2" ht="15.75">
      <c r="A908" s="10"/>
      <c r="B908" s="11"/>
    </row>
    <row r="909" spans="1:2" ht="15.75">
      <c r="A909" s="10"/>
      <c r="B909" s="11"/>
    </row>
    <row r="910" spans="1:2" ht="15.75">
      <c r="A910" s="10"/>
      <c r="B910" s="11"/>
    </row>
    <row r="911" spans="1:2" ht="15.75">
      <c r="A911" s="10"/>
      <c r="B911" s="11"/>
    </row>
    <row r="912" spans="1:2" ht="15.75">
      <c r="A912" s="10"/>
      <c r="B912" s="11"/>
    </row>
    <row r="913" spans="1:2" ht="15.75">
      <c r="A913" s="10"/>
      <c r="B913" s="11"/>
    </row>
    <row r="914" spans="1:2" ht="15.75">
      <c r="A914" s="10"/>
      <c r="B914" s="11"/>
    </row>
    <row r="915" spans="1:2" ht="15.75">
      <c r="A915" s="10"/>
      <c r="B915" s="11"/>
    </row>
    <row r="916" spans="1:2" ht="15.75">
      <c r="A916" s="10"/>
      <c r="B916" s="11"/>
    </row>
    <row r="917" spans="1:2" ht="15.75">
      <c r="A917" s="10"/>
      <c r="B917" s="11"/>
    </row>
    <row r="918" spans="1:2" ht="15.75">
      <c r="A918" s="10"/>
      <c r="B918" s="11"/>
    </row>
    <row r="919" spans="1:2" ht="15.75">
      <c r="A919" s="10"/>
      <c r="B919" s="11"/>
    </row>
    <row r="920" spans="1:2" ht="15.75">
      <c r="A920" s="10"/>
      <c r="B920" s="11"/>
    </row>
    <row r="921" spans="1:2" ht="15.75">
      <c r="A921" s="10"/>
      <c r="B921" s="11"/>
    </row>
    <row r="922" spans="1:2" ht="15.75">
      <c r="A922" s="10"/>
      <c r="B922" s="11"/>
    </row>
    <row r="923" spans="1:2" ht="15.75">
      <c r="A923" s="10"/>
      <c r="B923" s="11"/>
    </row>
    <row r="924" spans="1:2" ht="15.75">
      <c r="A924" s="10"/>
      <c r="B924" s="11"/>
    </row>
    <row r="925" spans="1:2" ht="15.75">
      <c r="A925" s="10"/>
      <c r="B925" s="11"/>
    </row>
    <row r="926" spans="1:2" ht="15.75">
      <c r="A926" s="10"/>
      <c r="B926" s="11"/>
    </row>
    <row r="927" spans="1:2" ht="15.75">
      <c r="A927" s="10"/>
      <c r="B927" s="11"/>
    </row>
    <row r="928" spans="1:2" ht="15.75">
      <c r="A928" s="10"/>
      <c r="B928" s="11"/>
    </row>
    <row r="929" spans="1:2" ht="15.75">
      <c r="A929" s="10"/>
      <c r="B929" s="11"/>
    </row>
    <row r="930" spans="1:2" ht="15.75">
      <c r="A930" s="10"/>
      <c r="B930" s="11"/>
    </row>
    <row r="931" spans="1:2" ht="15.75">
      <c r="A931" s="10"/>
      <c r="B931" s="11"/>
    </row>
    <row r="932" spans="1:2" ht="15.75">
      <c r="A932" s="10"/>
      <c r="B932" s="11"/>
    </row>
    <row r="933" spans="1:2" ht="15.75">
      <c r="A933" s="10"/>
      <c r="B933" s="11"/>
    </row>
    <row r="934" spans="1:2" ht="15.75">
      <c r="A934" s="10"/>
      <c r="B934" s="11"/>
    </row>
    <row r="935" spans="1:2" ht="15.75">
      <c r="A935" s="10"/>
      <c r="B935" s="11"/>
    </row>
    <row r="936" spans="1:2" ht="15.75">
      <c r="A936" s="10"/>
      <c r="B936" s="11"/>
    </row>
    <row r="937" spans="1:2" ht="15.75">
      <c r="A937" s="10"/>
      <c r="B937" s="11"/>
    </row>
    <row r="938" spans="1:2" ht="15.75">
      <c r="A938" s="10"/>
      <c r="B938" s="11"/>
    </row>
    <row r="939" spans="1:2" ht="15.75">
      <c r="A939" s="10"/>
      <c r="B939" s="11"/>
    </row>
    <row r="940" spans="1:2" ht="15.75">
      <c r="A940" s="10"/>
      <c r="B940" s="11"/>
    </row>
    <row r="941" spans="1:2" ht="15.75">
      <c r="A941" s="10"/>
      <c r="B941" s="11"/>
    </row>
    <row r="942" spans="1:2" ht="15.75">
      <c r="A942" s="10"/>
      <c r="B942" s="11"/>
    </row>
    <row r="943" spans="1:2" ht="15.75">
      <c r="A943" s="10"/>
      <c r="B943" s="11"/>
    </row>
    <row r="944" spans="1:2" ht="15.75">
      <c r="A944" s="10"/>
      <c r="B944" s="11"/>
    </row>
    <row r="945" spans="1:2" ht="15.75">
      <c r="A945" s="10"/>
      <c r="B945" s="11"/>
    </row>
    <row r="946" spans="1:2" ht="15.75">
      <c r="A946" s="10"/>
      <c r="B946" s="11"/>
    </row>
    <row r="947" spans="1:2" ht="15.75">
      <c r="A947" s="10"/>
      <c r="B947" s="11"/>
    </row>
    <row r="948" spans="1:2" ht="15.75">
      <c r="A948" s="10"/>
      <c r="B948" s="11"/>
    </row>
    <row r="949" spans="1:2" ht="15.75">
      <c r="A949" s="10"/>
      <c r="B949" s="11"/>
    </row>
    <row r="950" spans="1:2" ht="15.75">
      <c r="A950" s="10"/>
      <c r="B950" s="11"/>
    </row>
    <row r="951" spans="1:2" ht="15.75">
      <c r="A951" s="10"/>
      <c r="B951" s="11"/>
    </row>
    <row r="952" spans="1:2" ht="15.75">
      <c r="A952" s="10"/>
      <c r="B952" s="11"/>
    </row>
    <row r="953" spans="1:2" ht="15.75">
      <c r="A953" s="10"/>
      <c r="B953" s="11"/>
    </row>
    <row r="954" spans="1:2" ht="15.75">
      <c r="A954" s="10"/>
      <c r="B954" s="11"/>
    </row>
    <row r="955" spans="1:2" ht="15.75">
      <c r="A955" s="10"/>
      <c r="B955" s="11"/>
    </row>
    <row r="956" spans="1:2" ht="15.75">
      <c r="A956" s="10"/>
      <c r="B956" s="11"/>
    </row>
    <row r="957" spans="1:2" ht="15.75">
      <c r="A957" s="10"/>
      <c r="B957" s="11"/>
    </row>
    <row r="958" spans="1:2" ht="15.75">
      <c r="A958" s="10"/>
      <c r="B958" s="11"/>
    </row>
    <row r="959" spans="1:2" ht="15.75">
      <c r="A959" s="10"/>
      <c r="B959" s="11"/>
    </row>
    <row r="960" spans="1:2" ht="15.75">
      <c r="A960" s="10"/>
      <c r="B960" s="11"/>
    </row>
    <row r="961" spans="1:2" ht="15.75">
      <c r="A961" s="10"/>
      <c r="B961" s="11"/>
    </row>
    <row r="962" spans="1:2" ht="15.75">
      <c r="A962" s="10"/>
      <c r="B962" s="11"/>
    </row>
    <row r="963" spans="1:2" ht="15.75">
      <c r="A963" s="10"/>
      <c r="B963" s="11"/>
    </row>
    <row r="964" spans="1:2" ht="15.75">
      <c r="A964" s="10"/>
      <c r="B964" s="11"/>
    </row>
    <row r="965" spans="1:2" ht="15.75">
      <c r="A965" s="10"/>
      <c r="B965" s="11"/>
    </row>
    <row r="966" spans="1:2" ht="15.75">
      <c r="A966" s="10"/>
      <c r="B966" s="11"/>
    </row>
    <row r="967" spans="1:2" ht="15.75">
      <c r="A967" s="10"/>
      <c r="B967" s="11"/>
    </row>
    <row r="968" spans="1:2" ht="15.75">
      <c r="A968" s="10"/>
      <c r="B968" s="11"/>
    </row>
    <row r="969" spans="1:2" ht="15.75">
      <c r="A969" s="10"/>
      <c r="B969" s="11"/>
    </row>
    <row r="970" spans="1:2" ht="15.75">
      <c r="A970" s="10"/>
      <c r="B970" s="11"/>
    </row>
    <row r="971" spans="1:2" ht="15.75">
      <c r="A971" s="10"/>
      <c r="B971" s="11"/>
    </row>
    <row r="972" spans="1:2" ht="15.75">
      <c r="A972" s="10"/>
      <c r="B972" s="11"/>
    </row>
    <row r="973" spans="1:2" ht="15.75">
      <c r="A973" s="10"/>
      <c r="B973" s="11"/>
    </row>
    <row r="974" spans="1:2" ht="15.75">
      <c r="A974" s="10"/>
      <c r="B974" s="11"/>
    </row>
    <row r="975" spans="1:2" ht="15.75">
      <c r="A975" s="10"/>
      <c r="B975" s="11"/>
    </row>
    <row r="976" spans="1:2" ht="15.75">
      <c r="A976" s="10"/>
      <c r="B976" s="11"/>
    </row>
    <row r="977" spans="1:2" ht="15.75">
      <c r="A977" s="10"/>
      <c r="B977" s="11"/>
    </row>
    <row r="978" spans="1:2" ht="15.75">
      <c r="A978" s="10"/>
      <c r="B978" s="11"/>
    </row>
    <row r="979" spans="1:2" ht="15.75">
      <c r="A979" s="10"/>
      <c r="B979" s="11"/>
    </row>
    <row r="980" spans="1:2" ht="15.75">
      <c r="A980" s="10"/>
      <c r="B980" s="11"/>
    </row>
    <row r="981" spans="1:2" ht="15.75">
      <c r="A981" s="10"/>
      <c r="B981" s="11"/>
    </row>
    <row r="982" spans="1:2" ht="15.75">
      <c r="A982" s="10"/>
      <c r="B982" s="11"/>
    </row>
    <row r="983" spans="1:2" ht="15.75">
      <c r="A983" s="10"/>
      <c r="B983" s="11"/>
    </row>
    <row r="984" spans="1:2" ht="15.75">
      <c r="A984" s="10"/>
      <c r="B984" s="11"/>
    </row>
    <row r="985" spans="1:2" ht="15.75">
      <c r="A985" s="10"/>
      <c r="B985" s="11"/>
    </row>
    <row r="986" spans="1:2" ht="15.75">
      <c r="A986" s="10"/>
      <c r="B986" s="11"/>
    </row>
    <row r="987" spans="1:2" ht="15.75">
      <c r="A987" s="10"/>
      <c r="B987" s="11"/>
    </row>
    <row r="988" spans="1:2" ht="15.75">
      <c r="A988" s="10"/>
      <c r="B988" s="11"/>
    </row>
    <row r="989" spans="1:2" ht="15.75">
      <c r="A989" s="10"/>
      <c r="B989" s="11"/>
    </row>
    <row r="990" spans="1:2" ht="15.75">
      <c r="A990" s="10"/>
      <c r="B990" s="11"/>
    </row>
    <row r="991" spans="1:2" ht="15.75">
      <c r="A991" s="10"/>
      <c r="B991" s="11"/>
    </row>
    <row r="992" spans="1:2" ht="15.75">
      <c r="A992" s="10"/>
      <c r="B992" s="11"/>
    </row>
    <row r="993" spans="1:2" ht="15.75">
      <c r="A993" s="10"/>
      <c r="B993" s="11"/>
    </row>
    <row r="994" spans="1:2" ht="15.75">
      <c r="A994" s="10"/>
      <c r="B994" s="11"/>
    </row>
    <row r="995" spans="1:2" ht="15.75">
      <c r="A995" s="10"/>
      <c r="B995" s="11"/>
    </row>
    <row r="996" spans="1:2" ht="15.75">
      <c r="A996" s="10"/>
      <c r="B996" s="11"/>
    </row>
    <row r="997" spans="1:2" ht="15.75">
      <c r="A997" s="10"/>
      <c r="B997" s="11"/>
    </row>
    <row r="998" spans="1:2" ht="15.75">
      <c r="A998" s="10"/>
      <c r="B998" s="11"/>
    </row>
    <row r="999" spans="1:2" ht="15.75">
      <c r="A999" s="10"/>
      <c r="B999" s="11"/>
    </row>
    <row r="1000" spans="1:2" ht="15.75">
      <c r="A1000" s="10"/>
      <c r="B1000" s="11"/>
    </row>
  </sheetData>
  <mergeCells count="6">
    <mergeCell ref="A57:A64"/>
    <mergeCell ref="A1:B1"/>
    <mergeCell ref="A2:B2"/>
    <mergeCell ref="A4:A18"/>
    <mergeCell ref="A19:A23"/>
    <mergeCell ref="A24:A56"/>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M76"/>
  <sheetViews>
    <sheetView tabSelected="1" topLeftCell="BI41" zoomScale="119" workbookViewId="0">
      <selection activeCell="BU45" sqref="BU45"/>
    </sheetView>
  </sheetViews>
  <sheetFormatPr defaultColWidth="14.42578125" defaultRowHeight="15" customHeight="1"/>
  <cols>
    <col min="1" max="1" width="64.5703125" style="25" customWidth="1"/>
    <col min="2" max="2" width="37.28515625" style="25" bestFit="1" customWidth="1"/>
    <col min="3" max="3" width="58.5703125" style="25" customWidth="1"/>
    <col min="4" max="4" width="61.5703125" style="25" bestFit="1" customWidth="1"/>
    <col min="5" max="5" width="43.28515625" style="25" bestFit="1" customWidth="1"/>
    <col min="6" max="6" width="42.140625" style="25" bestFit="1" customWidth="1"/>
    <col min="7" max="7" width="11" style="25" bestFit="1" customWidth="1"/>
    <col min="8" max="8" width="6.28515625" style="25" bestFit="1" customWidth="1"/>
    <col min="9" max="9" width="8.5703125" style="25" bestFit="1" customWidth="1"/>
    <col min="10" max="10" width="10.42578125" style="25" bestFit="1" customWidth="1"/>
    <col min="11" max="11" width="9" style="25" customWidth="1"/>
    <col min="12" max="16" width="9" style="25" bestFit="1" customWidth="1"/>
    <col min="17" max="21" width="9.140625" style="25" customWidth="1"/>
    <col min="22" max="22" width="65.85546875" style="25" customWidth="1"/>
    <col min="23" max="23" width="45.85546875" style="25" hidden="1" customWidth="1"/>
    <col min="24" max="24" width="17.140625" style="25" hidden="1" customWidth="1"/>
    <col min="25" max="25" width="17.5703125" style="25" hidden="1" customWidth="1"/>
    <col min="26" max="26" width="8.5703125" style="25" hidden="1" customWidth="1"/>
    <col min="27" max="27" width="9" style="25" hidden="1" customWidth="1"/>
    <col min="28" max="28" width="6.28515625" style="25" hidden="1" customWidth="1"/>
    <col min="29" max="29" width="8.85546875" style="25" hidden="1" customWidth="1"/>
    <col min="30" max="30" width="11" style="25" hidden="1" customWidth="1"/>
    <col min="31" max="40" width="9.42578125" style="25" hidden="1" customWidth="1"/>
    <col min="41" max="41" width="16.7109375" style="25" hidden="1" customWidth="1"/>
    <col min="42" max="43" width="12.140625" style="51" customWidth="1"/>
    <col min="44" max="44" width="14.28515625" style="51" customWidth="1"/>
    <col min="45" max="71" width="12.140625" style="51" customWidth="1"/>
    <col min="72" max="72" width="14.140625" style="51" customWidth="1"/>
    <col min="73" max="73" width="49.28515625" style="51" bestFit="1" customWidth="1"/>
    <col min="74" max="74" width="50.7109375" style="51" bestFit="1" customWidth="1"/>
    <col min="75" max="75" width="30.85546875" style="51" bestFit="1" customWidth="1"/>
    <col min="76" max="76" width="16.42578125" style="51" bestFit="1" customWidth="1"/>
    <col min="77" max="77" width="50.85546875" style="51" bestFit="1" customWidth="1"/>
    <col min="78" max="78" width="44.28515625" style="51" bestFit="1" customWidth="1"/>
    <col min="79" max="79" width="31.7109375" style="51" bestFit="1" customWidth="1"/>
    <col min="80" max="80" width="18.140625" style="51" bestFit="1" customWidth="1"/>
    <col min="81" max="81" width="11" style="51" bestFit="1" customWidth="1"/>
    <col min="82" max="82" width="30.5703125" style="51" bestFit="1" customWidth="1"/>
    <col min="83" max="299" width="9.140625" style="25" customWidth="1"/>
    <col min="300" max="16384" width="14.42578125" style="25"/>
  </cols>
  <sheetData>
    <row r="1" spans="1:299" s="52" customFormat="1" ht="17.25" customHeight="1">
      <c r="A1" s="62" t="s">
        <v>79</v>
      </c>
      <c r="B1" s="62" t="s">
        <v>80</v>
      </c>
      <c r="C1" s="93" t="s">
        <v>81</v>
      </c>
      <c r="D1" s="93" t="s">
        <v>82</v>
      </c>
      <c r="E1" s="93" t="s">
        <v>83</v>
      </c>
      <c r="F1" s="93" t="s">
        <v>84</v>
      </c>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4"/>
      <c r="AQ1" s="64"/>
      <c r="AR1" s="65"/>
      <c r="AS1" s="66"/>
      <c r="AT1" s="66"/>
      <c r="AU1" s="67"/>
      <c r="AV1" s="66"/>
      <c r="AW1" s="66"/>
      <c r="AX1" s="67"/>
      <c r="AY1" s="66"/>
      <c r="AZ1" s="66"/>
      <c r="BA1" s="67"/>
      <c r="BB1" s="66"/>
      <c r="BC1" s="66"/>
      <c r="BD1" s="67"/>
      <c r="BE1" s="66"/>
      <c r="BF1" s="66"/>
      <c r="BG1" s="67"/>
      <c r="BH1" s="66"/>
      <c r="BI1" s="66"/>
      <c r="BJ1" s="67"/>
      <c r="BK1" s="66"/>
      <c r="BL1" s="66"/>
      <c r="BM1" s="67"/>
      <c r="BN1" s="66"/>
      <c r="BO1" s="66"/>
      <c r="BP1" s="67"/>
      <c r="BQ1" s="66"/>
      <c r="BR1" s="66"/>
      <c r="BS1" s="67"/>
      <c r="BT1" s="66"/>
      <c r="BU1" s="66"/>
      <c r="BV1" s="66"/>
      <c r="BW1" s="66"/>
      <c r="BX1" s="66"/>
      <c r="BY1" s="66"/>
      <c r="BZ1" s="66"/>
      <c r="CA1" s="66"/>
      <c r="CB1" s="66"/>
      <c r="CC1" s="66"/>
      <c r="CD1" s="66"/>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row>
    <row r="2" spans="1:299" s="52" customFormat="1" ht="25.5" customHeight="1">
      <c r="A2" s="128"/>
      <c r="B2" s="128"/>
      <c r="C2" s="128"/>
      <c r="D2" s="128"/>
      <c r="E2" s="128"/>
      <c r="F2" s="128"/>
      <c r="G2" s="60"/>
      <c r="H2" s="60"/>
      <c r="I2" s="60"/>
      <c r="J2" s="60"/>
      <c r="K2" s="60"/>
      <c r="L2" s="60"/>
      <c r="M2" s="60"/>
      <c r="N2" s="60"/>
      <c r="O2" s="60"/>
      <c r="P2" s="60"/>
      <c r="Q2" s="60"/>
      <c r="R2" s="60"/>
      <c r="S2" s="60"/>
      <c r="T2" s="60"/>
      <c r="U2" s="60"/>
      <c r="V2" s="60"/>
      <c r="W2" s="55"/>
      <c r="X2" s="55"/>
      <c r="Y2" s="55"/>
      <c r="Z2" s="55"/>
      <c r="AA2" s="55"/>
      <c r="AB2" s="55"/>
      <c r="AC2" s="55"/>
      <c r="AD2" s="55"/>
      <c r="AE2" s="55"/>
      <c r="AF2" s="55"/>
      <c r="AG2" s="55"/>
      <c r="AH2" s="55"/>
      <c r="AI2" s="55"/>
      <c r="AJ2" s="55"/>
      <c r="AK2" s="55"/>
      <c r="AL2" s="55"/>
      <c r="AM2" s="55"/>
      <c r="AN2" s="55"/>
      <c r="AO2" s="55"/>
      <c r="AP2" s="68"/>
      <c r="AQ2" s="68"/>
      <c r="AR2" s="69"/>
      <c r="AS2" s="70"/>
      <c r="AT2" s="70"/>
      <c r="AU2" s="71"/>
      <c r="AV2" s="70"/>
      <c r="AW2" s="70"/>
      <c r="AX2" s="71"/>
      <c r="AY2" s="70"/>
      <c r="AZ2" s="70"/>
      <c r="BA2" s="71"/>
      <c r="BB2" s="70"/>
      <c r="BC2" s="70"/>
      <c r="BD2" s="71"/>
      <c r="BE2" s="70"/>
      <c r="BF2" s="70"/>
      <c r="BG2" s="71"/>
      <c r="BH2" s="70"/>
      <c r="BI2" s="70"/>
      <c r="BJ2" s="71"/>
      <c r="BK2" s="70"/>
      <c r="BL2" s="70"/>
      <c r="BM2" s="71"/>
      <c r="BN2" s="70"/>
      <c r="BO2" s="70"/>
      <c r="BP2" s="71"/>
      <c r="BQ2" s="70"/>
      <c r="BR2" s="70"/>
      <c r="BS2" s="71"/>
      <c r="BT2" s="70"/>
      <c r="BU2" s="70"/>
      <c r="BV2" s="70"/>
      <c r="BW2" s="70"/>
      <c r="BX2" s="70"/>
      <c r="BY2" s="70"/>
      <c r="BZ2" s="72"/>
      <c r="CA2" s="72"/>
      <c r="CB2" s="72"/>
      <c r="CC2" s="72"/>
      <c r="CD2" s="7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c r="JF2" s="12"/>
      <c r="JG2" s="12"/>
      <c r="JH2" s="12"/>
      <c r="JI2" s="12"/>
      <c r="JJ2" s="12"/>
      <c r="JK2" s="12"/>
      <c r="JL2" s="12"/>
      <c r="JM2" s="12"/>
      <c r="JN2" s="12"/>
      <c r="JO2" s="12"/>
      <c r="JP2" s="12"/>
      <c r="JQ2" s="12"/>
      <c r="JR2" s="12"/>
      <c r="JS2" s="12"/>
      <c r="JT2" s="12"/>
      <c r="JU2" s="12"/>
      <c r="JV2" s="12"/>
      <c r="JW2" s="12"/>
      <c r="JX2" s="12"/>
      <c r="JY2" s="12"/>
      <c r="JZ2" s="12"/>
      <c r="KA2" s="12"/>
      <c r="KB2" s="12"/>
      <c r="KC2" s="12"/>
      <c r="KD2" s="12"/>
      <c r="KE2" s="12"/>
      <c r="KF2" s="12"/>
      <c r="KG2" s="12"/>
      <c r="KH2" s="12"/>
      <c r="KI2" s="12"/>
      <c r="KJ2" s="12"/>
      <c r="KK2" s="12"/>
      <c r="KL2" s="12"/>
      <c r="KM2" s="12"/>
    </row>
    <row r="3" spans="1:299" s="52" customFormat="1" ht="19.5" customHeight="1">
      <c r="A3" s="129"/>
      <c r="B3" s="129"/>
      <c r="C3" s="129"/>
      <c r="D3" s="129"/>
      <c r="E3" s="129"/>
      <c r="F3" s="129"/>
      <c r="G3" s="60"/>
      <c r="H3" s="60"/>
      <c r="I3" s="60"/>
      <c r="J3" s="60"/>
      <c r="K3" s="60"/>
      <c r="L3" s="60"/>
      <c r="M3" s="60"/>
      <c r="N3" s="60"/>
      <c r="O3" s="60"/>
      <c r="P3" s="60"/>
      <c r="Q3" s="60"/>
      <c r="R3" s="60"/>
      <c r="S3" s="60"/>
      <c r="T3" s="60"/>
      <c r="U3" s="60"/>
      <c r="V3" s="60"/>
      <c r="W3" s="55"/>
      <c r="X3" s="55"/>
      <c r="Y3" s="55"/>
      <c r="Z3" s="55"/>
      <c r="AA3" s="55"/>
      <c r="AB3" s="55"/>
      <c r="AC3" s="55"/>
      <c r="AD3" s="55"/>
      <c r="AE3" s="55"/>
      <c r="AF3" s="55"/>
      <c r="AG3" s="55"/>
      <c r="AH3" s="55"/>
      <c r="AI3" s="55"/>
      <c r="AJ3" s="55"/>
      <c r="AK3" s="55"/>
      <c r="AL3" s="55"/>
      <c r="AM3" s="55"/>
      <c r="AN3" s="55"/>
      <c r="AO3" s="55"/>
      <c r="AP3" s="73"/>
      <c r="AQ3" s="73"/>
      <c r="AR3" s="74"/>
      <c r="AS3" s="75"/>
      <c r="AT3" s="75"/>
      <c r="AU3" s="76"/>
      <c r="AV3" s="75"/>
      <c r="AW3" s="75"/>
      <c r="AX3" s="76"/>
      <c r="AY3" s="75"/>
      <c r="AZ3" s="75"/>
      <c r="BA3" s="76"/>
      <c r="BB3" s="75"/>
      <c r="BC3" s="75"/>
      <c r="BD3" s="76"/>
      <c r="BE3" s="75"/>
      <c r="BF3" s="75"/>
      <c r="BG3" s="76"/>
      <c r="BH3" s="75"/>
      <c r="BI3" s="75"/>
      <c r="BJ3" s="76"/>
      <c r="BK3" s="75"/>
      <c r="BL3" s="75"/>
      <c r="BM3" s="76"/>
      <c r="BN3" s="75"/>
      <c r="BO3" s="75"/>
      <c r="BP3" s="76"/>
      <c r="BQ3" s="75"/>
      <c r="BR3" s="75"/>
      <c r="BS3" s="76"/>
      <c r="BT3" s="75"/>
      <c r="BU3" s="75"/>
      <c r="BV3" s="75"/>
      <c r="BW3" s="75"/>
      <c r="BX3" s="75"/>
      <c r="BY3" s="75"/>
      <c r="BZ3" s="72"/>
      <c r="CA3" s="72"/>
      <c r="CB3" s="72"/>
      <c r="CC3" s="72"/>
      <c r="CD3" s="7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c r="IX3" s="12"/>
      <c r="IY3" s="12"/>
      <c r="IZ3" s="12"/>
      <c r="JA3" s="12"/>
      <c r="JB3" s="12"/>
      <c r="JC3" s="12"/>
      <c r="JD3" s="12"/>
      <c r="JE3" s="12"/>
      <c r="JF3" s="12"/>
      <c r="JG3" s="12"/>
      <c r="JH3" s="12"/>
      <c r="JI3" s="12"/>
      <c r="JJ3" s="12"/>
      <c r="JK3" s="12"/>
      <c r="JL3" s="12"/>
      <c r="JM3" s="12"/>
      <c r="JN3" s="12"/>
      <c r="JO3" s="12"/>
      <c r="JP3" s="12"/>
      <c r="JQ3" s="12"/>
      <c r="JR3" s="12"/>
      <c r="JS3" s="12"/>
      <c r="JT3" s="12"/>
      <c r="JU3" s="12"/>
      <c r="JV3" s="12"/>
      <c r="JW3" s="12"/>
      <c r="JX3" s="12"/>
      <c r="JY3" s="12"/>
      <c r="JZ3" s="12"/>
      <c r="KA3" s="12"/>
      <c r="KB3" s="12"/>
      <c r="KC3" s="12"/>
      <c r="KD3" s="12"/>
      <c r="KE3" s="12"/>
      <c r="KF3" s="12"/>
      <c r="KG3" s="12"/>
      <c r="KH3" s="12"/>
      <c r="KI3" s="12"/>
      <c r="KJ3" s="12"/>
      <c r="KK3" s="12"/>
      <c r="KL3" s="12"/>
      <c r="KM3" s="12"/>
    </row>
    <row r="4" spans="1:299" s="52" customFormat="1" ht="15" customHeight="1">
      <c r="A4" s="129"/>
      <c r="B4" s="129"/>
      <c r="C4" s="129"/>
      <c r="D4" s="129"/>
      <c r="E4" s="129"/>
      <c r="F4" s="129"/>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77"/>
      <c r="AQ4" s="77"/>
      <c r="AR4" s="78"/>
      <c r="AS4" s="79"/>
      <c r="AT4" s="79"/>
      <c r="AU4" s="80"/>
      <c r="AV4" s="79"/>
      <c r="AW4" s="79"/>
      <c r="AX4" s="80"/>
      <c r="AY4" s="79"/>
      <c r="AZ4" s="79"/>
      <c r="BA4" s="80"/>
      <c r="BB4" s="79"/>
      <c r="BC4" s="79"/>
      <c r="BD4" s="80"/>
      <c r="BE4" s="79"/>
      <c r="BF4" s="79"/>
      <c r="BG4" s="80"/>
      <c r="BH4" s="79"/>
      <c r="BI4" s="79"/>
      <c r="BJ4" s="80"/>
      <c r="BK4" s="79"/>
      <c r="BL4" s="79"/>
      <c r="BM4" s="80"/>
      <c r="BN4" s="79"/>
      <c r="BO4" s="79"/>
      <c r="BP4" s="80"/>
      <c r="BQ4" s="79"/>
      <c r="BR4" s="79"/>
      <c r="BS4" s="80"/>
      <c r="BT4" s="79"/>
      <c r="BU4" s="79"/>
      <c r="BV4" s="79"/>
      <c r="BW4" s="79"/>
      <c r="BX4" s="79"/>
      <c r="BY4" s="79"/>
      <c r="BZ4" s="72"/>
      <c r="CA4" s="72"/>
      <c r="CB4" s="72"/>
      <c r="CC4" s="72"/>
      <c r="CD4" s="7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row>
    <row r="5" spans="1:299" s="52" customFormat="1" ht="13.5" customHeight="1">
      <c r="A5" s="129"/>
      <c r="B5" s="129"/>
      <c r="C5" s="129"/>
      <c r="D5" s="129"/>
      <c r="E5" s="129"/>
      <c r="F5" s="129"/>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77"/>
      <c r="AQ5" s="77"/>
      <c r="AR5" s="78"/>
      <c r="AS5" s="79"/>
      <c r="AT5" s="79"/>
      <c r="AU5" s="80"/>
      <c r="AV5" s="79"/>
      <c r="AW5" s="79"/>
      <c r="AX5" s="80"/>
      <c r="AY5" s="79"/>
      <c r="AZ5" s="79"/>
      <c r="BA5" s="80"/>
      <c r="BB5" s="79"/>
      <c r="BC5" s="79"/>
      <c r="BD5" s="80"/>
      <c r="BE5" s="79"/>
      <c r="BF5" s="79"/>
      <c r="BG5" s="80"/>
      <c r="BH5" s="79"/>
      <c r="BI5" s="79"/>
      <c r="BJ5" s="80"/>
      <c r="BK5" s="79"/>
      <c r="BL5" s="79"/>
      <c r="BM5" s="80"/>
      <c r="BN5" s="79"/>
      <c r="BO5" s="79"/>
      <c r="BP5" s="80"/>
      <c r="BQ5" s="79"/>
      <c r="BR5" s="79"/>
      <c r="BS5" s="80"/>
      <c r="BT5" s="79"/>
      <c r="BU5" s="79"/>
      <c r="BV5" s="79"/>
      <c r="BW5" s="79"/>
      <c r="BX5" s="79"/>
      <c r="BY5" s="79"/>
      <c r="BZ5" s="72"/>
      <c r="CA5" s="72"/>
      <c r="CB5" s="72"/>
      <c r="CC5" s="72"/>
      <c r="CD5" s="7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row>
    <row r="6" spans="1:299" s="52" customFormat="1" ht="13.5" customHeight="1">
      <c r="A6" s="130"/>
      <c r="B6" s="130"/>
      <c r="C6" s="130"/>
      <c r="D6" s="130"/>
      <c r="E6" s="130"/>
      <c r="F6" s="13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77"/>
      <c r="AQ6" s="77"/>
      <c r="AR6" s="78"/>
      <c r="AS6" s="79"/>
      <c r="AT6" s="79"/>
      <c r="AU6" s="80"/>
      <c r="AV6" s="79"/>
      <c r="AW6" s="79"/>
      <c r="AX6" s="80"/>
      <c r="AY6" s="79"/>
      <c r="AZ6" s="79"/>
      <c r="BA6" s="80"/>
      <c r="BB6" s="79"/>
      <c r="BC6" s="79"/>
      <c r="BD6" s="80"/>
      <c r="BE6" s="79"/>
      <c r="BF6" s="79"/>
      <c r="BG6" s="80"/>
      <c r="BH6" s="79"/>
      <c r="BI6" s="79"/>
      <c r="BJ6" s="80"/>
      <c r="BK6" s="79"/>
      <c r="BL6" s="79"/>
      <c r="BM6" s="80"/>
      <c r="BN6" s="79"/>
      <c r="BO6" s="79"/>
      <c r="BP6" s="80"/>
      <c r="BQ6" s="79"/>
      <c r="BR6" s="79"/>
      <c r="BS6" s="80"/>
      <c r="BT6" s="79"/>
      <c r="BU6" s="79"/>
      <c r="BV6" s="79"/>
      <c r="BW6" s="79"/>
      <c r="BX6" s="79"/>
      <c r="BY6" s="79"/>
      <c r="BZ6" s="72"/>
      <c r="CA6" s="72"/>
      <c r="CB6" s="72"/>
      <c r="CC6" s="72"/>
      <c r="CD6" s="7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c r="IX6" s="12"/>
      <c r="IY6" s="12"/>
      <c r="IZ6" s="12"/>
      <c r="JA6" s="12"/>
      <c r="JB6" s="12"/>
      <c r="JC6" s="12"/>
      <c r="JD6" s="12"/>
      <c r="JE6" s="12"/>
      <c r="JF6" s="12"/>
      <c r="JG6" s="12"/>
      <c r="JH6" s="12"/>
      <c r="JI6" s="12"/>
      <c r="JJ6" s="12"/>
      <c r="JK6" s="12"/>
      <c r="JL6" s="12"/>
      <c r="JM6" s="12"/>
      <c r="JN6" s="12"/>
      <c r="JO6" s="12"/>
      <c r="JP6" s="12"/>
      <c r="JQ6" s="12"/>
      <c r="JR6" s="12"/>
      <c r="JS6" s="12"/>
      <c r="JT6" s="12"/>
      <c r="JU6" s="12"/>
      <c r="JV6" s="12"/>
      <c r="JW6" s="12"/>
      <c r="JX6" s="12"/>
      <c r="JY6" s="12"/>
      <c r="JZ6" s="12"/>
      <c r="KA6" s="12"/>
      <c r="KB6" s="12"/>
      <c r="KC6" s="12"/>
      <c r="KD6" s="12"/>
      <c r="KE6" s="12"/>
      <c r="KF6" s="12"/>
      <c r="KG6" s="12"/>
      <c r="KH6" s="12"/>
      <c r="KI6" s="12"/>
      <c r="KJ6" s="12"/>
      <c r="KK6" s="12"/>
      <c r="KL6" s="12"/>
      <c r="KM6" s="12"/>
    </row>
    <row r="7" spans="1:299" s="52" customFormat="1" ht="27" customHeight="1">
      <c r="A7" s="63" t="s">
        <v>85</v>
      </c>
      <c r="B7" s="13" t="s">
        <v>86</v>
      </c>
      <c r="C7" s="13" t="s">
        <v>87</v>
      </c>
      <c r="D7" s="13" t="s">
        <v>88</v>
      </c>
      <c r="E7" s="54" t="s">
        <v>89</v>
      </c>
      <c r="F7" s="61" t="s">
        <v>90</v>
      </c>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77"/>
      <c r="AQ7" s="77"/>
      <c r="AR7" s="78"/>
      <c r="AS7" s="79"/>
      <c r="AT7" s="79"/>
      <c r="AU7" s="80"/>
      <c r="AV7" s="79"/>
      <c r="AW7" s="79"/>
      <c r="AX7" s="80"/>
      <c r="AY7" s="79"/>
      <c r="AZ7" s="79"/>
      <c r="BA7" s="80"/>
      <c r="BB7" s="79"/>
      <c r="BC7" s="79"/>
      <c r="BD7" s="80"/>
      <c r="BE7" s="79"/>
      <c r="BF7" s="79"/>
      <c r="BG7" s="80"/>
      <c r="BH7" s="79"/>
      <c r="BI7" s="79"/>
      <c r="BJ7" s="80"/>
      <c r="BK7" s="79"/>
      <c r="BL7" s="79"/>
      <c r="BM7" s="80"/>
      <c r="BN7" s="79"/>
      <c r="BO7" s="79"/>
      <c r="BP7" s="80"/>
      <c r="BQ7" s="79"/>
      <c r="BR7" s="79"/>
      <c r="BS7" s="80"/>
      <c r="BT7" s="79"/>
      <c r="BU7" s="79"/>
      <c r="BV7" s="79"/>
      <c r="BW7" s="79"/>
      <c r="BX7" s="79"/>
      <c r="BY7" s="79"/>
      <c r="BZ7" s="72"/>
      <c r="CA7" s="72"/>
      <c r="CB7" s="72"/>
      <c r="CC7" s="72"/>
      <c r="CD7" s="7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c r="IX7" s="12"/>
      <c r="IY7" s="12"/>
      <c r="IZ7" s="12"/>
      <c r="JA7" s="12"/>
      <c r="JB7" s="12"/>
      <c r="JC7" s="12"/>
      <c r="JD7" s="12"/>
      <c r="JE7" s="12"/>
      <c r="JF7" s="12"/>
      <c r="JG7" s="12"/>
      <c r="JH7" s="12"/>
      <c r="JI7" s="12"/>
      <c r="JJ7" s="12"/>
      <c r="JK7" s="12"/>
      <c r="JL7" s="12"/>
      <c r="JM7" s="12"/>
      <c r="JN7" s="12"/>
      <c r="JO7" s="12"/>
      <c r="JP7" s="12"/>
      <c r="JQ7" s="12"/>
      <c r="JR7" s="12"/>
      <c r="JS7" s="12"/>
      <c r="JT7" s="12"/>
      <c r="JU7" s="12"/>
      <c r="JV7" s="12"/>
      <c r="JW7" s="12"/>
      <c r="JX7" s="12"/>
      <c r="JY7" s="12"/>
      <c r="JZ7" s="12"/>
      <c r="KA7" s="12"/>
      <c r="KB7" s="12"/>
      <c r="KC7" s="12"/>
      <c r="KD7" s="12"/>
      <c r="KE7" s="12"/>
      <c r="KF7" s="12"/>
      <c r="KG7" s="12"/>
      <c r="KH7" s="12"/>
      <c r="KI7" s="12"/>
      <c r="KJ7" s="12"/>
      <c r="KK7" s="12"/>
      <c r="KL7" s="12"/>
      <c r="KM7" s="12"/>
    </row>
    <row r="8" spans="1:299" s="52" customFormat="1" ht="63" customHeight="1">
      <c r="A8" s="108" t="s">
        <v>91</v>
      </c>
      <c r="B8" s="13" t="s">
        <v>92</v>
      </c>
      <c r="C8" s="13" t="s">
        <v>93</v>
      </c>
      <c r="D8" s="13" t="s">
        <v>94</v>
      </c>
      <c r="E8" s="54" t="s">
        <v>95</v>
      </c>
      <c r="F8" s="61" t="s">
        <v>96</v>
      </c>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77"/>
      <c r="AQ8" s="77"/>
      <c r="AR8" s="78"/>
      <c r="AS8" s="79"/>
      <c r="AT8" s="79"/>
      <c r="AU8" s="80"/>
      <c r="AV8" s="79"/>
      <c r="AW8" s="79"/>
      <c r="AX8" s="80"/>
      <c r="AY8" s="79"/>
      <c r="AZ8" s="79"/>
      <c r="BA8" s="80"/>
      <c r="BB8" s="79"/>
      <c r="BC8" s="79"/>
      <c r="BD8" s="80"/>
      <c r="BE8" s="79"/>
      <c r="BF8" s="79"/>
      <c r="BG8" s="80"/>
      <c r="BH8" s="79"/>
      <c r="BI8" s="79"/>
      <c r="BJ8" s="80"/>
      <c r="BK8" s="79"/>
      <c r="BL8" s="79"/>
      <c r="BM8" s="80"/>
      <c r="BN8" s="79"/>
      <c r="BO8" s="79"/>
      <c r="BP8" s="80"/>
      <c r="BQ8" s="79"/>
      <c r="BR8" s="79"/>
      <c r="BS8" s="80"/>
      <c r="BT8" s="79"/>
      <c r="BU8" s="79"/>
      <c r="BV8" s="79"/>
      <c r="BW8" s="79"/>
      <c r="BX8" s="79"/>
      <c r="BY8" s="79"/>
      <c r="BZ8" s="72"/>
      <c r="CA8" s="72"/>
      <c r="CB8" s="72"/>
      <c r="CC8" s="72"/>
      <c r="CD8" s="7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c r="IW8" s="12"/>
      <c r="IX8" s="12"/>
      <c r="IY8" s="12"/>
      <c r="IZ8" s="12"/>
      <c r="JA8" s="12"/>
      <c r="JB8" s="12"/>
      <c r="JC8" s="12"/>
      <c r="JD8" s="12"/>
      <c r="JE8" s="12"/>
      <c r="JF8" s="12"/>
      <c r="JG8" s="12"/>
      <c r="JH8" s="12"/>
      <c r="JI8" s="12"/>
      <c r="JJ8" s="12"/>
      <c r="JK8" s="12"/>
      <c r="JL8" s="12"/>
      <c r="JM8" s="12"/>
      <c r="JN8" s="12"/>
      <c r="JO8" s="12"/>
      <c r="JP8" s="12"/>
      <c r="JQ8" s="12"/>
      <c r="JR8" s="12"/>
      <c r="JS8" s="12"/>
      <c r="JT8" s="12"/>
      <c r="JU8" s="12"/>
      <c r="JV8" s="12"/>
      <c r="JW8" s="12"/>
      <c r="JX8" s="12"/>
      <c r="JY8" s="12"/>
      <c r="JZ8" s="12"/>
      <c r="KA8" s="12"/>
      <c r="KB8" s="12"/>
      <c r="KC8" s="12"/>
      <c r="KD8" s="12"/>
      <c r="KE8" s="12"/>
      <c r="KF8" s="12"/>
      <c r="KG8" s="12"/>
      <c r="KH8" s="12"/>
      <c r="KI8" s="12"/>
      <c r="KJ8" s="12"/>
      <c r="KK8" s="12"/>
      <c r="KL8" s="12"/>
      <c r="KM8" s="12"/>
    </row>
    <row r="9" spans="1:299" s="52" customFormat="1" ht="21.75" customHeight="1">
      <c r="A9" s="93" t="s">
        <v>97</v>
      </c>
      <c r="B9" s="13" t="s">
        <v>98</v>
      </c>
      <c r="C9" s="14" t="s">
        <v>99</v>
      </c>
      <c r="D9" s="13" t="s">
        <v>100</v>
      </c>
      <c r="E9" s="54" t="s">
        <v>101</v>
      </c>
      <c r="F9" s="61" t="s">
        <v>102</v>
      </c>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77"/>
      <c r="AQ9" s="77"/>
      <c r="AR9" s="78"/>
      <c r="AS9" s="79"/>
      <c r="AT9" s="79"/>
      <c r="AU9" s="80"/>
      <c r="AV9" s="79"/>
      <c r="AW9" s="79"/>
      <c r="AX9" s="80"/>
      <c r="AY9" s="79"/>
      <c r="AZ9" s="79"/>
      <c r="BA9" s="80"/>
      <c r="BB9" s="79"/>
      <c r="BC9" s="79"/>
      <c r="BD9" s="80"/>
      <c r="BE9" s="79"/>
      <c r="BF9" s="79"/>
      <c r="BG9" s="80"/>
      <c r="BH9" s="79"/>
      <c r="BI9" s="79"/>
      <c r="BJ9" s="80"/>
      <c r="BK9" s="79"/>
      <c r="BL9" s="79"/>
      <c r="BM9" s="80"/>
      <c r="BN9" s="79"/>
      <c r="BO9" s="79"/>
      <c r="BP9" s="80"/>
      <c r="BQ9" s="79"/>
      <c r="BR9" s="79"/>
      <c r="BS9" s="80"/>
      <c r="BT9" s="79"/>
      <c r="BU9" s="79"/>
      <c r="BV9" s="79"/>
      <c r="BW9" s="79"/>
      <c r="BX9" s="79"/>
      <c r="BY9" s="79"/>
      <c r="BZ9" s="72"/>
      <c r="CA9" s="72"/>
      <c r="CB9" s="72"/>
      <c r="CC9" s="72"/>
      <c r="CD9" s="7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row>
    <row r="10" spans="1:299" s="52" customFormat="1" ht="27" customHeight="1">
      <c r="A10" s="93" t="s">
        <v>13</v>
      </c>
      <c r="B10" s="14" t="s">
        <v>103</v>
      </c>
      <c r="C10" s="14" t="s">
        <v>104</v>
      </c>
      <c r="D10" s="13" t="s">
        <v>105</v>
      </c>
      <c r="E10" s="84" t="s">
        <v>106</v>
      </c>
      <c r="F10" s="61" t="s">
        <v>107</v>
      </c>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77"/>
      <c r="AQ10" s="77"/>
      <c r="AR10" s="78"/>
      <c r="AS10" s="79"/>
      <c r="AT10" s="79"/>
      <c r="AU10" s="80"/>
      <c r="AV10" s="79"/>
      <c r="AW10" s="79"/>
      <c r="AX10" s="80"/>
      <c r="AY10" s="79"/>
      <c r="AZ10" s="79"/>
      <c r="BA10" s="80"/>
      <c r="BB10" s="79"/>
      <c r="BC10" s="79"/>
      <c r="BD10" s="80"/>
      <c r="BE10" s="79"/>
      <c r="BF10" s="79"/>
      <c r="BG10" s="80"/>
      <c r="BH10" s="79"/>
      <c r="BI10" s="79"/>
      <c r="BJ10" s="80"/>
      <c r="BK10" s="79"/>
      <c r="BL10" s="79"/>
      <c r="BM10" s="80"/>
      <c r="BN10" s="79"/>
      <c r="BO10" s="79"/>
      <c r="BP10" s="80"/>
      <c r="BQ10" s="79"/>
      <c r="BR10" s="79"/>
      <c r="BS10" s="80"/>
      <c r="BT10" s="79"/>
      <c r="BU10" s="79"/>
      <c r="BV10" s="79"/>
      <c r="BW10" s="79"/>
      <c r="BX10" s="79"/>
      <c r="BY10" s="79"/>
      <c r="BZ10" s="72"/>
      <c r="CA10" s="72"/>
      <c r="CB10" s="72"/>
      <c r="CC10" s="72"/>
      <c r="CD10" s="7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c r="IY10" s="12"/>
      <c r="IZ10" s="12"/>
      <c r="JA10" s="12"/>
      <c r="JB10" s="12"/>
      <c r="JC10" s="12"/>
      <c r="JD10" s="12"/>
      <c r="JE10" s="12"/>
      <c r="JF10" s="12"/>
      <c r="JG10" s="12"/>
      <c r="JH10" s="12"/>
      <c r="JI10" s="12"/>
      <c r="JJ10" s="12"/>
      <c r="JK10" s="12"/>
      <c r="JL10" s="12"/>
      <c r="JM10" s="12"/>
      <c r="JN10" s="12"/>
      <c r="JO10" s="12"/>
      <c r="JP10" s="12"/>
      <c r="JQ10" s="12"/>
      <c r="JR10" s="12"/>
      <c r="JS10" s="12"/>
      <c r="JT10" s="12"/>
      <c r="JU10" s="12"/>
      <c r="JV10" s="12"/>
      <c r="JW10" s="12"/>
      <c r="JX10" s="12"/>
      <c r="JY10" s="12"/>
      <c r="JZ10" s="12"/>
      <c r="KA10" s="12"/>
      <c r="KB10" s="12"/>
      <c r="KC10" s="12"/>
      <c r="KD10" s="12"/>
      <c r="KE10" s="12"/>
      <c r="KF10" s="12"/>
      <c r="KG10" s="12"/>
      <c r="KH10" s="12"/>
      <c r="KI10" s="12"/>
      <c r="KJ10" s="12"/>
      <c r="KK10" s="12"/>
      <c r="KL10" s="12"/>
      <c r="KM10" s="12"/>
    </row>
    <row r="11" spans="1:299" s="52" customFormat="1" ht="24" customHeight="1">
      <c r="A11" s="93" t="s">
        <v>108</v>
      </c>
      <c r="B11" s="13" t="s">
        <v>109</v>
      </c>
      <c r="C11" s="14" t="s">
        <v>110</v>
      </c>
      <c r="D11" s="54" t="s">
        <v>111</v>
      </c>
      <c r="E11" s="61" t="s">
        <v>112</v>
      </c>
      <c r="F11" s="85"/>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77"/>
      <c r="AQ11" s="77"/>
      <c r="AR11" s="78"/>
      <c r="AS11" s="79"/>
      <c r="AT11" s="79"/>
      <c r="AU11" s="80"/>
      <c r="AV11" s="79"/>
      <c r="AW11" s="79"/>
      <c r="AX11" s="80"/>
      <c r="AY11" s="79"/>
      <c r="AZ11" s="79"/>
      <c r="BA11" s="80"/>
      <c r="BB11" s="79"/>
      <c r="BC11" s="79"/>
      <c r="BD11" s="80"/>
      <c r="BE11" s="79"/>
      <c r="BF11" s="79"/>
      <c r="BG11" s="80"/>
      <c r="BH11" s="79"/>
      <c r="BI11" s="79"/>
      <c r="BJ11" s="80"/>
      <c r="BK11" s="79"/>
      <c r="BL11" s="79"/>
      <c r="BM11" s="80"/>
      <c r="BN11" s="79"/>
      <c r="BO11" s="79"/>
      <c r="BP11" s="80"/>
      <c r="BQ11" s="79"/>
      <c r="BR11" s="79"/>
      <c r="BS11" s="80"/>
      <c r="BT11" s="79"/>
      <c r="BU11" s="79"/>
      <c r="BV11" s="79"/>
      <c r="BW11" s="79"/>
      <c r="BX11" s="79"/>
      <c r="BY11" s="79"/>
      <c r="BZ11" s="72"/>
      <c r="CA11" s="72"/>
      <c r="CB11" s="72"/>
      <c r="CC11" s="72"/>
      <c r="CD11" s="7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c r="IW11" s="12"/>
      <c r="IX11" s="12"/>
      <c r="IY11" s="12"/>
      <c r="IZ11" s="12"/>
      <c r="JA11" s="12"/>
      <c r="JB11" s="12"/>
      <c r="JC11" s="12"/>
      <c r="JD11" s="12"/>
      <c r="JE11" s="12"/>
      <c r="JF11" s="12"/>
      <c r="JG11" s="12"/>
      <c r="JH11" s="12"/>
      <c r="JI11" s="12"/>
      <c r="JJ11" s="12"/>
      <c r="JK11" s="12"/>
      <c r="JL11" s="12"/>
      <c r="JM11" s="12"/>
      <c r="JN11" s="12"/>
      <c r="JO11" s="12"/>
      <c r="JP11" s="12"/>
      <c r="JQ11" s="12"/>
      <c r="JR11" s="12"/>
      <c r="JS11" s="12"/>
      <c r="JT11" s="12"/>
      <c r="JU11" s="12"/>
      <c r="JV11" s="12"/>
      <c r="JW11" s="12"/>
      <c r="JX11" s="12"/>
      <c r="JY11" s="12"/>
      <c r="JZ11" s="12"/>
      <c r="KA11" s="12"/>
      <c r="KB11" s="12"/>
      <c r="KC11" s="12"/>
      <c r="KD11" s="12"/>
      <c r="KE11" s="12"/>
      <c r="KF11" s="12"/>
      <c r="KG11" s="12"/>
      <c r="KH11" s="12"/>
      <c r="KI11" s="12"/>
      <c r="KJ11" s="12"/>
      <c r="KK11" s="12"/>
      <c r="KL11" s="12"/>
      <c r="KM11" s="12"/>
    </row>
    <row r="12" spans="1:299" s="52" customFormat="1" ht="24">
      <c r="A12" s="13"/>
      <c r="B12" s="81" t="s">
        <v>113</v>
      </c>
      <c r="C12" s="81" t="s">
        <v>114</v>
      </c>
      <c r="D12" s="84" t="s">
        <v>115</v>
      </c>
      <c r="E12" s="61" t="s">
        <v>116</v>
      </c>
      <c r="F12" s="8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6"/>
      <c r="AQ12" s="56"/>
      <c r="AR12" s="57"/>
      <c r="AS12" s="58"/>
      <c r="AT12" s="58"/>
      <c r="AU12" s="59"/>
      <c r="AV12" s="58"/>
      <c r="AW12" s="58"/>
      <c r="AX12" s="59"/>
      <c r="AY12" s="58"/>
      <c r="AZ12" s="58"/>
      <c r="BA12" s="59"/>
      <c r="BB12" s="58"/>
      <c r="BC12" s="58"/>
      <c r="BD12" s="59"/>
      <c r="BE12" s="58"/>
      <c r="BF12" s="58"/>
      <c r="BG12" s="59"/>
      <c r="BH12" s="58"/>
      <c r="BI12" s="58"/>
      <c r="BJ12" s="59"/>
      <c r="BK12" s="58"/>
      <c r="BL12" s="58"/>
      <c r="BM12" s="59"/>
      <c r="BN12" s="58"/>
      <c r="BO12" s="58"/>
      <c r="BP12" s="59"/>
      <c r="BQ12" s="58"/>
      <c r="BR12" s="58"/>
      <c r="BS12" s="59"/>
      <c r="BT12" s="58"/>
      <c r="BU12" s="58"/>
      <c r="BV12" s="58"/>
      <c r="BW12" s="58"/>
      <c r="BX12" s="58"/>
      <c r="BY12" s="58"/>
      <c r="BZ12" s="58"/>
      <c r="CA12" s="58"/>
      <c r="CB12" s="58"/>
      <c r="CC12" s="58"/>
      <c r="CD12" s="58"/>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c r="IW12" s="12"/>
      <c r="IX12" s="12"/>
      <c r="IY12" s="12"/>
      <c r="IZ12" s="12"/>
      <c r="JA12" s="12"/>
      <c r="JB12" s="12"/>
      <c r="JC12" s="12"/>
      <c r="JD12" s="12"/>
      <c r="JE12" s="12"/>
      <c r="JF12" s="12"/>
      <c r="JG12" s="12"/>
      <c r="JH12" s="12"/>
      <c r="JI12" s="12"/>
      <c r="JJ12" s="12"/>
      <c r="JK12" s="12"/>
      <c r="JL12" s="12"/>
      <c r="JM12" s="12"/>
      <c r="JN12" s="12"/>
      <c r="JO12" s="12"/>
      <c r="JP12" s="12"/>
      <c r="JQ12" s="12"/>
      <c r="JR12" s="12"/>
      <c r="JS12" s="12"/>
      <c r="JT12" s="12"/>
      <c r="JU12" s="12"/>
      <c r="JV12" s="12"/>
      <c r="JW12" s="12"/>
      <c r="JX12" s="12"/>
      <c r="JY12" s="12"/>
      <c r="JZ12" s="12"/>
      <c r="KA12" s="12"/>
      <c r="KB12" s="12"/>
      <c r="KC12" s="12"/>
      <c r="KD12" s="12"/>
      <c r="KE12" s="12"/>
      <c r="KF12" s="12"/>
      <c r="KG12" s="12"/>
      <c r="KH12" s="12"/>
      <c r="KI12" s="12"/>
      <c r="KJ12" s="12"/>
      <c r="KK12" s="12"/>
      <c r="KL12" s="12"/>
      <c r="KM12" s="12"/>
    </row>
    <row r="13" spans="1:299" ht="19.5" customHeight="1">
      <c r="A13" s="135" t="s">
        <v>117</v>
      </c>
      <c r="B13" s="135" t="s">
        <v>118</v>
      </c>
      <c r="C13" s="135" t="s">
        <v>119</v>
      </c>
      <c r="D13" s="135" t="s">
        <v>120</v>
      </c>
      <c r="E13" s="135"/>
      <c r="F13" s="135"/>
      <c r="G13" s="135"/>
      <c r="H13" s="135"/>
      <c r="I13" s="135"/>
      <c r="J13" s="135"/>
      <c r="K13" s="135"/>
      <c r="L13" s="135"/>
      <c r="M13" s="135"/>
      <c r="N13" s="135"/>
      <c r="O13" s="135"/>
      <c r="P13" s="135"/>
      <c r="Q13" s="135"/>
      <c r="R13" s="135"/>
      <c r="S13" s="135"/>
      <c r="T13" s="135"/>
      <c r="U13" s="135"/>
      <c r="V13" s="135" t="s">
        <v>121</v>
      </c>
      <c r="W13" s="138"/>
      <c r="X13" s="138"/>
      <c r="Y13" s="138"/>
      <c r="Z13" s="138"/>
      <c r="AA13" s="138"/>
      <c r="AB13" s="138"/>
      <c r="AC13" s="138"/>
      <c r="AD13" s="138"/>
      <c r="AE13" s="138"/>
      <c r="AF13" s="138"/>
      <c r="AG13" s="138"/>
      <c r="AH13" s="138"/>
      <c r="AI13" s="138"/>
      <c r="AJ13" s="138"/>
      <c r="AK13" s="138"/>
      <c r="AL13" s="138"/>
      <c r="AM13" s="138"/>
      <c r="AN13" s="138"/>
      <c r="AO13" s="139"/>
      <c r="AP13" s="143" t="s">
        <v>59</v>
      </c>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54"/>
      <c r="BR13" s="154"/>
      <c r="BS13" s="155"/>
      <c r="BT13" s="120"/>
      <c r="BU13" s="136" t="s">
        <v>122</v>
      </c>
      <c r="BV13" s="136"/>
      <c r="BW13" s="136"/>
      <c r="BX13" s="136"/>
      <c r="BY13" s="136"/>
      <c r="BZ13" s="136" t="s">
        <v>123</v>
      </c>
      <c r="CA13" s="136"/>
      <c r="CB13" s="136"/>
      <c r="CC13" s="136"/>
      <c r="CD13" s="136"/>
      <c r="CE13" s="10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row>
    <row r="14" spans="1:299" ht="24" customHeight="1">
      <c r="A14" s="135"/>
      <c r="B14" s="135"/>
      <c r="C14" s="135"/>
      <c r="D14" s="151" t="s">
        <v>124</v>
      </c>
      <c r="E14" s="151" t="s">
        <v>125</v>
      </c>
      <c r="F14" s="151" t="s">
        <v>126</v>
      </c>
      <c r="G14" s="131" t="s">
        <v>127</v>
      </c>
      <c r="H14" s="132"/>
      <c r="I14" s="133" t="s">
        <v>128</v>
      </c>
      <c r="J14" s="132"/>
      <c r="K14" s="131"/>
      <c r="L14" s="134"/>
      <c r="M14" s="134"/>
      <c r="N14" s="134"/>
      <c r="O14" s="134"/>
      <c r="P14" s="134"/>
      <c r="Q14" s="134"/>
      <c r="R14" s="134"/>
      <c r="S14" s="134"/>
      <c r="T14" s="134"/>
      <c r="U14" s="149" t="s">
        <v>129</v>
      </c>
      <c r="V14" s="19" t="s">
        <v>130</v>
      </c>
      <c r="W14" s="19" t="s">
        <v>131</v>
      </c>
      <c r="X14" s="19" t="s">
        <v>125</v>
      </c>
      <c r="Y14" s="19" t="s">
        <v>126</v>
      </c>
      <c r="Z14" s="19" t="s">
        <v>132</v>
      </c>
      <c r="AA14" s="133" t="s">
        <v>127</v>
      </c>
      <c r="AB14" s="132"/>
      <c r="AC14" s="133" t="s">
        <v>128</v>
      </c>
      <c r="AD14" s="132"/>
      <c r="AE14" s="137"/>
      <c r="AF14" s="134"/>
      <c r="AG14" s="134"/>
      <c r="AH14" s="134"/>
      <c r="AI14" s="134"/>
      <c r="AJ14" s="134"/>
      <c r="AK14" s="134"/>
      <c r="AL14" s="134"/>
      <c r="AM14" s="134"/>
      <c r="AN14" s="134"/>
      <c r="AO14" s="134"/>
      <c r="AP14" s="140">
        <v>2026</v>
      </c>
      <c r="AQ14" s="141"/>
      <c r="AR14" s="142"/>
      <c r="AS14" s="140">
        <v>2027</v>
      </c>
      <c r="AT14" s="141"/>
      <c r="AU14" s="142"/>
      <c r="AV14" s="140">
        <v>2028</v>
      </c>
      <c r="AW14" s="141"/>
      <c r="AX14" s="142"/>
      <c r="AY14" s="140">
        <v>2029</v>
      </c>
      <c r="AZ14" s="141"/>
      <c r="BA14" s="142"/>
      <c r="BB14" s="140">
        <v>2030</v>
      </c>
      <c r="BC14" s="141"/>
      <c r="BD14" s="142"/>
      <c r="BE14" s="140">
        <v>2031</v>
      </c>
      <c r="BF14" s="141"/>
      <c r="BG14" s="142"/>
      <c r="BH14" s="140">
        <v>2032</v>
      </c>
      <c r="BI14" s="141"/>
      <c r="BJ14" s="142"/>
      <c r="BK14" s="140">
        <v>2033</v>
      </c>
      <c r="BL14" s="141"/>
      <c r="BM14" s="142"/>
      <c r="BN14" s="140">
        <v>2034</v>
      </c>
      <c r="BO14" s="141"/>
      <c r="BP14" s="144"/>
      <c r="BQ14" s="143">
        <v>2035</v>
      </c>
      <c r="BR14" s="143"/>
      <c r="BS14" s="152"/>
      <c r="BT14" s="153" t="s">
        <v>133</v>
      </c>
      <c r="BU14" s="147" t="s">
        <v>134</v>
      </c>
      <c r="BV14" s="145" t="s">
        <v>135</v>
      </c>
      <c r="BW14" s="145" t="s">
        <v>136</v>
      </c>
      <c r="BX14" s="145" t="s">
        <v>137</v>
      </c>
      <c r="BY14" s="145" t="s">
        <v>138</v>
      </c>
      <c r="BZ14" s="145" t="s">
        <v>139</v>
      </c>
      <c r="CA14" s="145" t="s">
        <v>135</v>
      </c>
      <c r="CB14" s="145" t="s">
        <v>136</v>
      </c>
      <c r="CC14" s="145" t="s">
        <v>137</v>
      </c>
      <c r="CD14" s="145" t="s">
        <v>138</v>
      </c>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row>
    <row r="15" spans="1:299" ht="27" customHeight="1">
      <c r="A15" s="135"/>
      <c r="B15" s="135"/>
      <c r="C15" s="135"/>
      <c r="D15" s="135"/>
      <c r="E15" s="135"/>
      <c r="F15" s="135"/>
      <c r="G15" s="83" t="s">
        <v>140</v>
      </c>
      <c r="H15" s="15" t="s">
        <v>141</v>
      </c>
      <c r="I15" s="15" t="s">
        <v>142</v>
      </c>
      <c r="J15" s="15" t="s">
        <v>143</v>
      </c>
      <c r="K15" s="15" t="s">
        <v>144</v>
      </c>
      <c r="L15" s="15" t="s">
        <v>145</v>
      </c>
      <c r="M15" s="15" t="s">
        <v>146</v>
      </c>
      <c r="N15" s="15" t="s">
        <v>147</v>
      </c>
      <c r="O15" s="15" t="s">
        <v>148</v>
      </c>
      <c r="P15" s="15" t="s">
        <v>149</v>
      </c>
      <c r="Q15" s="15" t="s">
        <v>150</v>
      </c>
      <c r="R15" s="15" t="s">
        <v>151</v>
      </c>
      <c r="S15" s="15" t="s">
        <v>152</v>
      </c>
      <c r="T15" s="15" t="s">
        <v>153</v>
      </c>
      <c r="U15" s="150"/>
      <c r="V15" s="18"/>
      <c r="W15" s="19"/>
      <c r="X15" s="19"/>
      <c r="Y15" s="19"/>
      <c r="Z15" s="20"/>
      <c r="AA15" s="16" t="s">
        <v>140</v>
      </c>
      <c r="AB15" s="21" t="s">
        <v>141</v>
      </c>
      <c r="AC15" s="15" t="s">
        <v>142</v>
      </c>
      <c r="AD15" s="15" t="s">
        <v>143</v>
      </c>
      <c r="AE15" s="15" t="s">
        <v>144</v>
      </c>
      <c r="AF15" s="15" t="s">
        <v>145</v>
      </c>
      <c r="AG15" s="15" t="s">
        <v>146</v>
      </c>
      <c r="AH15" s="15" t="s">
        <v>147</v>
      </c>
      <c r="AI15" s="15" t="s">
        <v>148</v>
      </c>
      <c r="AJ15" s="15" t="s">
        <v>149</v>
      </c>
      <c r="AK15" s="15" t="s">
        <v>150</v>
      </c>
      <c r="AL15" s="15" t="s">
        <v>151</v>
      </c>
      <c r="AM15" s="15" t="s">
        <v>152</v>
      </c>
      <c r="AN15" s="15" t="s">
        <v>153</v>
      </c>
      <c r="AO15" s="15" t="s">
        <v>154</v>
      </c>
      <c r="AP15" s="23" t="s">
        <v>155</v>
      </c>
      <c r="AQ15" s="23" t="s">
        <v>156</v>
      </c>
      <c r="AR15" s="23" t="s">
        <v>157</v>
      </c>
      <c r="AS15" s="23" t="s">
        <v>155</v>
      </c>
      <c r="AT15" s="23" t="s">
        <v>156</v>
      </c>
      <c r="AU15" s="23" t="s">
        <v>157</v>
      </c>
      <c r="AV15" s="23" t="s">
        <v>155</v>
      </c>
      <c r="AW15" s="23" t="s">
        <v>156</v>
      </c>
      <c r="AX15" s="23" t="s">
        <v>157</v>
      </c>
      <c r="AY15" s="23" t="s">
        <v>155</v>
      </c>
      <c r="AZ15" s="23" t="s">
        <v>156</v>
      </c>
      <c r="BA15" s="23" t="s">
        <v>157</v>
      </c>
      <c r="BB15" s="23" t="s">
        <v>155</v>
      </c>
      <c r="BC15" s="23" t="s">
        <v>156</v>
      </c>
      <c r="BD15" s="23" t="s">
        <v>157</v>
      </c>
      <c r="BE15" s="23" t="s">
        <v>155</v>
      </c>
      <c r="BF15" s="23" t="s">
        <v>156</v>
      </c>
      <c r="BG15" s="23" t="s">
        <v>157</v>
      </c>
      <c r="BH15" s="23" t="s">
        <v>155</v>
      </c>
      <c r="BI15" s="23" t="s">
        <v>156</v>
      </c>
      <c r="BJ15" s="23" t="s">
        <v>157</v>
      </c>
      <c r="BK15" s="23" t="s">
        <v>155</v>
      </c>
      <c r="BL15" s="23" t="s">
        <v>156</v>
      </c>
      <c r="BM15" s="23" t="s">
        <v>157</v>
      </c>
      <c r="BN15" s="23" t="s">
        <v>155</v>
      </c>
      <c r="BO15" s="23" t="s">
        <v>156</v>
      </c>
      <c r="BP15" s="23" t="s">
        <v>157</v>
      </c>
      <c r="BQ15" s="156" t="s">
        <v>155</v>
      </c>
      <c r="BR15" s="156" t="s">
        <v>156</v>
      </c>
      <c r="BS15" s="157" t="s">
        <v>157</v>
      </c>
      <c r="BT15" s="143"/>
      <c r="BU15" s="148"/>
      <c r="BV15" s="146"/>
      <c r="BW15" s="146"/>
      <c r="BX15" s="146"/>
      <c r="BY15" s="146"/>
      <c r="BZ15" s="146"/>
      <c r="CA15" s="146"/>
      <c r="CB15" s="146"/>
      <c r="CC15" s="146"/>
      <c r="CD15" s="146"/>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row>
    <row r="16" spans="1:299" ht="50.25" customHeight="1">
      <c r="A16" s="33" t="s">
        <v>158</v>
      </c>
      <c r="B16" s="82">
        <f t="shared" ref="B16:B73" si="0">1/6</f>
        <v>0.16666666666666666</v>
      </c>
      <c r="C16" s="33" t="s">
        <v>159</v>
      </c>
      <c r="D16" s="33" t="s">
        <v>160</v>
      </c>
      <c r="E16" s="33" t="s">
        <v>161</v>
      </c>
      <c r="F16" s="33" t="s">
        <v>162</v>
      </c>
      <c r="G16" s="22">
        <v>0.71099999999999997</v>
      </c>
      <c r="H16" s="29">
        <v>2020</v>
      </c>
      <c r="I16" s="27">
        <v>2026</v>
      </c>
      <c r="J16" s="27">
        <v>2035</v>
      </c>
      <c r="K16" s="30">
        <v>0.74</v>
      </c>
      <c r="L16" s="28">
        <v>0.76900000000000002</v>
      </c>
      <c r="M16" s="28">
        <v>0.79800000000000004</v>
      </c>
      <c r="N16" s="28">
        <v>0.82699999999999996</v>
      </c>
      <c r="O16" s="28">
        <v>0.85599999999999998</v>
      </c>
      <c r="P16" s="28">
        <v>0.88400000000000001</v>
      </c>
      <c r="Q16" s="28">
        <v>0.91300000000000003</v>
      </c>
      <c r="R16" s="28">
        <v>0.94199999999999995</v>
      </c>
      <c r="S16" s="28">
        <v>0.97099999999999997</v>
      </c>
      <c r="T16" s="30">
        <v>1</v>
      </c>
      <c r="U16" s="30">
        <v>1</v>
      </c>
      <c r="V16" s="27" t="s">
        <v>163</v>
      </c>
      <c r="W16" s="53" t="s">
        <v>164</v>
      </c>
      <c r="X16" s="31" t="s">
        <v>161</v>
      </c>
      <c r="Y16" s="31" t="s">
        <v>165</v>
      </c>
      <c r="Z16" s="32" t="s">
        <v>166</v>
      </c>
      <c r="AA16" s="33">
        <v>0</v>
      </c>
      <c r="AB16" s="34">
        <v>2025</v>
      </c>
      <c r="AC16" s="27">
        <v>2026</v>
      </c>
      <c r="AD16" s="27">
        <v>2035</v>
      </c>
      <c r="AE16" s="35">
        <v>3</v>
      </c>
      <c r="AF16" s="35">
        <v>3</v>
      </c>
      <c r="AG16" s="35">
        <v>3</v>
      </c>
      <c r="AH16" s="35">
        <v>3</v>
      </c>
      <c r="AI16" s="35">
        <v>3</v>
      </c>
      <c r="AJ16" s="35">
        <v>3</v>
      </c>
      <c r="AK16" s="35">
        <v>3</v>
      </c>
      <c r="AL16" s="35">
        <v>3</v>
      </c>
      <c r="AM16" s="35">
        <v>3</v>
      </c>
      <c r="AN16" s="36">
        <v>3</v>
      </c>
      <c r="AO16" s="98">
        <v>30</v>
      </c>
      <c r="AP16" s="117" t="s">
        <v>167</v>
      </c>
      <c r="AQ16" s="37"/>
      <c r="AR16" s="38" t="s">
        <v>168</v>
      </c>
      <c r="AS16" s="38" t="s">
        <v>169</v>
      </c>
      <c r="AT16" s="38"/>
      <c r="AU16" s="38" t="s">
        <v>168</v>
      </c>
      <c r="AV16" s="38" t="s">
        <v>170</v>
      </c>
      <c r="AW16" s="38"/>
      <c r="AX16" s="38" t="s">
        <v>168</v>
      </c>
      <c r="AY16" s="38" t="s">
        <v>171</v>
      </c>
      <c r="AZ16" s="38"/>
      <c r="BA16" s="38" t="s">
        <v>168</v>
      </c>
      <c r="BB16" s="38" t="s">
        <v>172</v>
      </c>
      <c r="BC16" s="38"/>
      <c r="BD16" s="38" t="s">
        <v>168</v>
      </c>
      <c r="BE16" s="38" t="s">
        <v>173</v>
      </c>
      <c r="BF16" s="38"/>
      <c r="BG16" s="38" t="s">
        <v>168</v>
      </c>
      <c r="BH16" s="38" t="s">
        <v>174</v>
      </c>
      <c r="BI16" s="38"/>
      <c r="BJ16" s="38" t="s">
        <v>168</v>
      </c>
      <c r="BK16" s="38" t="s">
        <v>175</v>
      </c>
      <c r="BL16" s="38"/>
      <c r="BM16" s="38" t="s">
        <v>168</v>
      </c>
      <c r="BN16" s="38" t="s">
        <v>176</v>
      </c>
      <c r="BO16" s="38"/>
      <c r="BP16" s="38" t="s">
        <v>168</v>
      </c>
      <c r="BQ16" s="38" t="s">
        <v>177</v>
      </c>
      <c r="BR16" s="38"/>
      <c r="BS16" s="38" t="s">
        <v>168</v>
      </c>
      <c r="BT16" s="24" t="s">
        <v>178</v>
      </c>
      <c r="BU16" s="159" t="s">
        <v>179</v>
      </c>
      <c r="BV16" s="39" t="s">
        <v>180</v>
      </c>
      <c r="BW16" s="39" t="s">
        <v>181</v>
      </c>
      <c r="BX16" s="39">
        <v>3016146109</v>
      </c>
      <c r="BY16" s="40" t="s">
        <v>182</v>
      </c>
      <c r="BZ16" s="39" t="s">
        <v>183</v>
      </c>
      <c r="CA16" s="39" t="s">
        <v>184</v>
      </c>
      <c r="CB16" s="39" t="s">
        <v>185</v>
      </c>
      <c r="CC16" s="39">
        <v>3168539270</v>
      </c>
      <c r="CD16" s="40" t="s">
        <v>186</v>
      </c>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6"/>
      <c r="IW16" s="26"/>
      <c r="IX16" s="26"/>
      <c r="IY16" s="26"/>
      <c r="IZ16" s="26"/>
      <c r="JA16" s="26"/>
      <c r="JB16" s="26"/>
      <c r="JC16" s="26"/>
      <c r="JD16" s="26"/>
      <c r="JE16" s="26"/>
      <c r="JF16" s="26"/>
      <c r="JG16" s="26"/>
      <c r="JH16" s="26"/>
      <c r="JI16" s="26"/>
      <c r="JJ16" s="26"/>
      <c r="JK16" s="26"/>
      <c r="JL16" s="26"/>
      <c r="JM16" s="26"/>
      <c r="JN16" s="26"/>
      <c r="JO16" s="26"/>
      <c r="JP16" s="26"/>
      <c r="JQ16" s="26"/>
      <c r="JR16" s="26"/>
      <c r="JS16" s="26"/>
      <c r="JT16" s="26"/>
      <c r="JU16" s="26"/>
      <c r="JV16" s="26"/>
      <c r="JW16" s="26"/>
      <c r="JX16" s="26"/>
      <c r="JY16" s="26"/>
      <c r="JZ16" s="26"/>
      <c r="KA16" s="26"/>
      <c r="KB16" s="26"/>
      <c r="KC16" s="26"/>
      <c r="KD16" s="26"/>
      <c r="KE16" s="26"/>
      <c r="KF16" s="26"/>
      <c r="KG16" s="26"/>
      <c r="KH16" s="26"/>
      <c r="KI16" s="26"/>
      <c r="KJ16" s="26"/>
      <c r="KK16" s="26"/>
      <c r="KL16" s="26"/>
      <c r="KM16" s="26"/>
    </row>
    <row r="17" spans="1:299" ht="50.25" customHeight="1">
      <c r="A17" s="33" t="s">
        <v>158</v>
      </c>
      <c r="B17" s="28">
        <f t="shared" si="0"/>
        <v>0.16666666666666666</v>
      </c>
      <c r="C17" s="27" t="s">
        <v>159</v>
      </c>
      <c r="D17" s="27" t="s">
        <v>160</v>
      </c>
      <c r="E17" s="27" t="s">
        <v>161</v>
      </c>
      <c r="F17" s="27" t="s">
        <v>162</v>
      </c>
      <c r="G17" s="22">
        <v>0.71099999999999997</v>
      </c>
      <c r="H17" s="29">
        <v>2020</v>
      </c>
      <c r="I17" s="27">
        <v>2026</v>
      </c>
      <c r="J17" s="27">
        <v>2035</v>
      </c>
      <c r="K17" s="30">
        <v>0.74</v>
      </c>
      <c r="L17" s="28">
        <v>0.76900000000000002</v>
      </c>
      <c r="M17" s="28">
        <v>0.79800000000000004</v>
      </c>
      <c r="N17" s="28">
        <v>0.82699999999999996</v>
      </c>
      <c r="O17" s="28">
        <v>0.85599999999999998</v>
      </c>
      <c r="P17" s="28">
        <v>0.88400000000000001</v>
      </c>
      <c r="Q17" s="28">
        <v>0.91300000000000003</v>
      </c>
      <c r="R17" s="28">
        <v>0.94199999999999995</v>
      </c>
      <c r="S17" s="28">
        <v>0.97099999999999997</v>
      </c>
      <c r="T17" s="30">
        <v>1</v>
      </c>
      <c r="U17" s="30">
        <v>1</v>
      </c>
      <c r="V17" s="27" t="s">
        <v>187</v>
      </c>
      <c r="W17" s="53" t="s">
        <v>188</v>
      </c>
      <c r="X17" s="31" t="s">
        <v>161</v>
      </c>
      <c r="Y17" s="31" t="s">
        <v>165</v>
      </c>
      <c r="Z17" s="32" t="s">
        <v>189</v>
      </c>
      <c r="AA17" s="33">
        <v>7661</v>
      </c>
      <c r="AB17" s="34">
        <v>2025</v>
      </c>
      <c r="AC17" s="27">
        <v>2026</v>
      </c>
      <c r="AD17" s="27">
        <v>2035</v>
      </c>
      <c r="AE17" s="35">
        <v>2500</v>
      </c>
      <c r="AF17" s="35">
        <v>2500</v>
      </c>
      <c r="AG17" s="35">
        <v>2500</v>
      </c>
      <c r="AH17" s="35">
        <v>2500</v>
      </c>
      <c r="AI17" s="35">
        <v>2500</v>
      </c>
      <c r="AJ17" s="35">
        <v>2500</v>
      </c>
      <c r="AK17" s="35">
        <v>2500</v>
      </c>
      <c r="AL17" s="35">
        <v>2500</v>
      </c>
      <c r="AM17" s="35">
        <v>2500</v>
      </c>
      <c r="AN17" s="36">
        <v>2500</v>
      </c>
      <c r="AO17" s="98">
        <v>25000</v>
      </c>
      <c r="AP17" s="117" t="s">
        <v>190</v>
      </c>
      <c r="AQ17" s="37"/>
      <c r="AR17" s="38" t="s">
        <v>168</v>
      </c>
      <c r="AS17" s="38" t="s">
        <v>191</v>
      </c>
      <c r="AT17" s="38"/>
      <c r="AU17" s="38" t="s">
        <v>168</v>
      </c>
      <c r="AV17" s="38" t="s">
        <v>192</v>
      </c>
      <c r="AW17" s="38"/>
      <c r="AX17" s="38" t="s">
        <v>168</v>
      </c>
      <c r="AY17" s="38" t="s">
        <v>193</v>
      </c>
      <c r="AZ17" s="38"/>
      <c r="BA17" s="38" t="s">
        <v>168</v>
      </c>
      <c r="BB17" s="38" t="s">
        <v>194</v>
      </c>
      <c r="BC17" s="38"/>
      <c r="BD17" s="38" t="s">
        <v>168</v>
      </c>
      <c r="BE17" s="38" t="s">
        <v>195</v>
      </c>
      <c r="BF17" s="38"/>
      <c r="BG17" s="38" t="s">
        <v>168</v>
      </c>
      <c r="BH17" s="38" t="s">
        <v>196</v>
      </c>
      <c r="BI17" s="38"/>
      <c r="BJ17" s="38" t="s">
        <v>168</v>
      </c>
      <c r="BK17" s="38" t="s">
        <v>197</v>
      </c>
      <c r="BL17" s="38"/>
      <c r="BM17" s="38" t="s">
        <v>168</v>
      </c>
      <c r="BN17" s="38" t="s">
        <v>198</v>
      </c>
      <c r="BO17" s="38"/>
      <c r="BP17" s="38" t="s">
        <v>168</v>
      </c>
      <c r="BQ17" s="38" t="s">
        <v>199</v>
      </c>
      <c r="BR17" s="38"/>
      <c r="BS17" s="38" t="s">
        <v>168</v>
      </c>
      <c r="BT17" s="24" t="s">
        <v>200</v>
      </c>
      <c r="BU17" s="158" t="s">
        <v>201</v>
      </c>
      <c r="BV17" s="41" t="s">
        <v>202</v>
      </c>
      <c r="BW17" s="41" t="s">
        <v>203</v>
      </c>
      <c r="BX17" s="39">
        <v>3173291400</v>
      </c>
      <c r="BY17" s="40" t="s">
        <v>204</v>
      </c>
      <c r="BZ17" s="39" t="s">
        <v>183</v>
      </c>
      <c r="CA17" s="39" t="s">
        <v>184</v>
      </c>
      <c r="CB17" s="39" t="s">
        <v>185</v>
      </c>
      <c r="CC17" s="39">
        <v>3168539270</v>
      </c>
      <c r="CD17" s="40" t="s">
        <v>186</v>
      </c>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row>
    <row r="18" spans="1:299" ht="50.25" customHeight="1">
      <c r="A18" s="33" t="s">
        <v>158</v>
      </c>
      <c r="B18" s="28">
        <f t="shared" si="0"/>
        <v>0.16666666666666666</v>
      </c>
      <c r="C18" s="27" t="s">
        <v>159</v>
      </c>
      <c r="D18" s="27" t="s">
        <v>160</v>
      </c>
      <c r="E18" s="27" t="s">
        <v>161</v>
      </c>
      <c r="F18" s="27" t="s">
        <v>162</v>
      </c>
      <c r="G18" s="22">
        <v>0.71099999999999997</v>
      </c>
      <c r="H18" s="29">
        <v>2020</v>
      </c>
      <c r="I18" s="27">
        <v>2026</v>
      </c>
      <c r="J18" s="27">
        <v>2035</v>
      </c>
      <c r="K18" s="30">
        <v>0.74</v>
      </c>
      <c r="L18" s="28">
        <v>0.76900000000000002</v>
      </c>
      <c r="M18" s="28">
        <v>0.79800000000000004</v>
      </c>
      <c r="N18" s="28">
        <v>0.82699999999999996</v>
      </c>
      <c r="O18" s="28">
        <v>0.85599999999999998</v>
      </c>
      <c r="P18" s="28">
        <v>0.88400000000000001</v>
      </c>
      <c r="Q18" s="28">
        <v>0.91300000000000003</v>
      </c>
      <c r="R18" s="28">
        <v>0.94199999999999995</v>
      </c>
      <c r="S18" s="28">
        <v>0.97099999999999997</v>
      </c>
      <c r="T18" s="30">
        <v>1</v>
      </c>
      <c r="U18" s="30">
        <v>1</v>
      </c>
      <c r="V18" s="27" t="s">
        <v>205</v>
      </c>
      <c r="W18" s="53" t="s">
        <v>206</v>
      </c>
      <c r="X18" s="31" t="s">
        <v>161</v>
      </c>
      <c r="Y18" s="31" t="s">
        <v>162</v>
      </c>
      <c r="Z18" s="32" t="s">
        <v>189</v>
      </c>
      <c r="AA18" s="33">
        <v>3208</v>
      </c>
      <c r="AB18" s="34">
        <v>2025</v>
      </c>
      <c r="AC18" s="27">
        <v>2026</v>
      </c>
      <c r="AD18" s="27">
        <v>2035</v>
      </c>
      <c r="AE18" s="35">
        <f>3336</f>
        <v>3336</v>
      </c>
      <c r="AF18" s="35">
        <v>4381.0176531671859</v>
      </c>
      <c r="AG18" s="35">
        <v>5426.0353063343719</v>
      </c>
      <c r="AH18" s="35">
        <v>6471.0529595015578</v>
      </c>
      <c r="AI18" s="35">
        <v>7517.0706126687437</v>
      </c>
      <c r="AJ18" s="35">
        <v>8563.0882658359296</v>
      </c>
      <c r="AK18" s="35">
        <v>9609.1059190031156</v>
      </c>
      <c r="AL18" s="35">
        <v>10655.123572170301</v>
      </c>
      <c r="AM18" s="35">
        <v>11702.141225337487</v>
      </c>
      <c r="AN18" s="35">
        <v>12749.158878504673</v>
      </c>
      <c r="AO18" s="99">
        <v>12749.158878504673</v>
      </c>
      <c r="AP18" s="117" t="s">
        <v>207</v>
      </c>
      <c r="AQ18" s="37"/>
      <c r="AR18" s="38" t="s">
        <v>208</v>
      </c>
      <c r="AS18" s="38" t="s">
        <v>209</v>
      </c>
      <c r="AT18" s="38"/>
      <c r="AU18" s="38" t="s">
        <v>208</v>
      </c>
      <c r="AV18" s="38" t="s">
        <v>210</v>
      </c>
      <c r="AW18" s="38"/>
      <c r="AX18" s="38" t="s">
        <v>208</v>
      </c>
      <c r="AY18" s="38" t="s">
        <v>210</v>
      </c>
      <c r="AZ18" s="38"/>
      <c r="BA18" s="38" t="s">
        <v>208</v>
      </c>
      <c r="BB18" s="38" t="s">
        <v>211</v>
      </c>
      <c r="BC18" s="38"/>
      <c r="BD18" s="38" t="s">
        <v>208</v>
      </c>
      <c r="BE18" s="38" t="s">
        <v>212</v>
      </c>
      <c r="BF18" s="38"/>
      <c r="BG18" s="38" t="s">
        <v>208</v>
      </c>
      <c r="BH18" s="38" t="s">
        <v>213</v>
      </c>
      <c r="BI18" s="38"/>
      <c r="BJ18" s="38" t="s">
        <v>208</v>
      </c>
      <c r="BK18" s="38" t="s">
        <v>214</v>
      </c>
      <c r="BL18" s="38"/>
      <c r="BM18" s="38" t="s">
        <v>208</v>
      </c>
      <c r="BN18" s="38" t="s">
        <v>215</v>
      </c>
      <c r="BO18" s="38"/>
      <c r="BP18" s="38" t="s">
        <v>208</v>
      </c>
      <c r="BQ18" s="38" t="s">
        <v>216</v>
      </c>
      <c r="BR18" s="38"/>
      <c r="BS18" s="38" t="s">
        <v>208</v>
      </c>
      <c r="BT18" s="24" t="s">
        <v>217</v>
      </c>
      <c r="BU18" s="158" t="s">
        <v>201</v>
      </c>
      <c r="BV18" s="41" t="s">
        <v>218</v>
      </c>
      <c r="BW18" s="41" t="s">
        <v>219</v>
      </c>
      <c r="BX18" s="39">
        <v>3107386992</v>
      </c>
      <c r="BY18" s="40" t="s">
        <v>220</v>
      </c>
      <c r="BZ18" s="39" t="s">
        <v>183</v>
      </c>
      <c r="CA18" s="39" t="s">
        <v>184</v>
      </c>
      <c r="CB18" s="39" t="s">
        <v>185</v>
      </c>
      <c r="CC18" s="39">
        <v>3168539270</v>
      </c>
      <c r="CD18" s="40" t="s">
        <v>186</v>
      </c>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c r="ID18" s="26"/>
      <c r="IE18" s="26"/>
      <c r="IF18" s="26"/>
      <c r="IG18" s="26"/>
      <c r="IH18" s="26"/>
      <c r="II18" s="26"/>
      <c r="IJ18" s="26"/>
      <c r="IK18" s="26"/>
      <c r="IL18" s="26"/>
      <c r="IM18" s="26"/>
      <c r="IN18" s="26"/>
      <c r="IO18" s="26"/>
      <c r="IP18" s="26"/>
      <c r="IQ18" s="26"/>
      <c r="IR18" s="26"/>
      <c r="IS18" s="26"/>
      <c r="IT18" s="26"/>
      <c r="IU18" s="26"/>
      <c r="IV18" s="26"/>
      <c r="IW18" s="26"/>
      <c r="IX18" s="26"/>
      <c r="IY18" s="26"/>
      <c r="IZ18" s="26"/>
      <c r="JA18" s="26"/>
      <c r="JB18" s="26"/>
      <c r="JC18" s="26"/>
      <c r="JD18" s="26"/>
      <c r="JE18" s="26"/>
      <c r="JF18" s="26"/>
      <c r="JG18" s="26"/>
      <c r="JH18" s="26"/>
      <c r="JI18" s="26"/>
      <c r="JJ18" s="26"/>
      <c r="JK18" s="26"/>
      <c r="JL18" s="26"/>
      <c r="JM18" s="26"/>
      <c r="JN18" s="26"/>
      <c r="JO18" s="26"/>
      <c r="JP18" s="26"/>
      <c r="JQ18" s="26"/>
      <c r="JR18" s="26"/>
      <c r="JS18" s="26"/>
      <c r="JT18" s="26"/>
      <c r="JU18" s="26"/>
      <c r="JV18" s="26"/>
      <c r="JW18" s="26"/>
      <c r="JX18" s="26"/>
      <c r="JY18" s="26"/>
      <c r="JZ18" s="26"/>
      <c r="KA18" s="26"/>
      <c r="KB18" s="26"/>
      <c r="KC18" s="26"/>
      <c r="KD18" s="26"/>
      <c r="KE18" s="26"/>
      <c r="KF18" s="26"/>
      <c r="KG18" s="26"/>
      <c r="KH18" s="26"/>
      <c r="KI18" s="26"/>
      <c r="KJ18" s="26"/>
      <c r="KK18" s="26"/>
      <c r="KL18" s="26"/>
      <c r="KM18" s="26"/>
    </row>
    <row r="19" spans="1:299" ht="50.25" customHeight="1">
      <c r="A19" s="33" t="s">
        <v>158</v>
      </c>
      <c r="B19" s="28">
        <f t="shared" si="0"/>
        <v>0.16666666666666666</v>
      </c>
      <c r="C19" s="27" t="s">
        <v>159</v>
      </c>
      <c r="D19" s="27" t="s">
        <v>160</v>
      </c>
      <c r="E19" s="27" t="s">
        <v>161</v>
      </c>
      <c r="F19" s="27" t="s">
        <v>162</v>
      </c>
      <c r="G19" s="22">
        <v>0.71099999999999997</v>
      </c>
      <c r="H19" s="29">
        <v>2020</v>
      </c>
      <c r="I19" s="27">
        <v>2026</v>
      </c>
      <c r="J19" s="27">
        <v>2035</v>
      </c>
      <c r="K19" s="30">
        <v>0.74</v>
      </c>
      <c r="L19" s="28">
        <v>0.76900000000000002</v>
      </c>
      <c r="M19" s="28">
        <v>0.79800000000000004</v>
      </c>
      <c r="N19" s="28">
        <v>0.82699999999999996</v>
      </c>
      <c r="O19" s="28">
        <v>0.85599999999999998</v>
      </c>
      <c r="P19" s="28">
        <v>0.88400000000000001</v>
      </c>
      <c r="Q19" s="28">
        <v>0.91300000000000003</v>
      </c>
      <c r="R19" s="28">
        <v>0.94199999999999995</v>
      </c>
      <c r="S19" s="28">
        <v>0.97099999999999997</v>
      </c>
      <c r="T19" s="30">
        <v>1</v>
      </c>
      <c r="U19" s="30">
        <v>1</v>
      </c>
      <c r="V19" s="27" t="s">
        <v>221</v>
      </c>
      <c r="W19" s="53" t="s">
        <v>222</v>
      </c>
      <c r="X19" s="31" t="s">
        <v>161</v>
      </c>
      <c r="Y19" s="31" t="s">
        <v>165</v>
      </c>
      <c r="Z19" s="27" t="s">
        <v>189</v>
      </c>
      <c r="AA19" s="33">
        <v>4</v>
      </c>
      <c r="AB19" s="27">
        <v>2025</v>
      </c>
      <c r="AC19" s="27">
        <v>2026</v>
      </c>
      <c r="AD19" s="27">
        <v>2035</v>
      </c>
      <c r="AE19" s="24">
        <v>4</v>
      </c>
      <c r="AF19" s="24">
        <v>4</v>
      </c>
      <c r="AG19" s="24">
        <v>4</v>
      </c>
      <c r="AH19" s="24">
        <v>5</v>
      </c>
      <c r="AI19" s="24">
        <v>5</v>
      </c>
      <c r="AJ19" s="24">
        <v>5</v>
      </c>
      <c r="AK19" s="24">
        <v>5</v>
      </c>
      <c r="AL19" s="24">
        <v>6</v>
      </c>
      <c r="AM19" s="24">
        <v>6</v>
      </c>
      <c r="AN19" s="38">
        <v>6</v>
      </c>
      <c r="AO19" s="100">
        <v>50</v>
      </c>
      <c r="AP19" s="117" t="s">
        <v>223</v>
      </c>
      <c r="AQ19" s="37"/>
      <c r="AR19" s="38" t="s">
        <v>208</v>
      </c>
      <c r="AS19" s="38" t="s">
        <v>224</v>
      </c>
      <c r="AT19" s="38"/>
      <c r="AU19" s="38" t="s">
        <v>208</v>
      </c>
      <c r="AV19" s="38" t="s">
        <v>225</v>
      </c>
      <c r="AW19" s="38"/>
      <c r="AX19" s="38" t="s">
        <v>208</v>
      </c>
      <c r="AY19" s="38" t="s">
        <v>226</v>
      </c>
      <c r="AZ19" s="38"/>
      <c r="BA19" s="38" t="s">
        <v>208</v>
      </c>
      <c r="BB19" s="38" t="s">
        <v>227</v>
      </c>
      <c r="BC19" s="38"/>
      <c r="BD19" s="38" t="s">
        <v>208</v>
      </c>
      <c r="BE19" s="38" t="s">
        <v>228</v>
      </c>
      <c r="BF19" s="38"/>
      <c r="BG19" s="38" t="s">
        <v>208</v>
      </c>
      <c r="BH19" s="38" t="s">
        <v>229</v>
      </c>
      <c r="BI19" s="38"/>
      <c r="BJ19" s="38" t="s">
        <v>208</v>
      </c>
      <c r="BK19" s="38" t="s">
        <v>230</v>
      </c>
      <c r="BL19" s="38"/>
      <c r="BM19" s="38" t="s">
        <v>208</v>
      </c>
      <c r="BN19" s="38" t="s">
        <v>231</v>
      </c>
      <c r="BO19" s="38"/>
      <c r="BP19" s="38" t="s">
        <v>208</v>
      </c>
      <c r="BQ19" s="38" t="s">
        <v>232</v>
      </c>
      <c r="BR19" s="38"/>
      <c r="BS19" s="38" t="s">
        <v>208</v>
      </c>
      <c r="BT19" s="24" t="s">
        <v>233</v>
      </c>
      <c r="BU19" s="158" t="s">
        <v>201</v>
      </c>
      <c r="BV19" s="41" t="s">
        <v>218</v>
      </c>
      <c r="BW19" s="41" t="s">
        <v>219</v>
      </c>
      <c r="BX19" s="39">
        <v>3107386992</v>
      </c>
      <c r="BY19" s="40" t="s">
        <v>220</v>
      </c>
      <c r="BZ19" s="39" t="s">
        <v>183</v>
      </c>
      <c r="CA19" s="39" t="s">
        <v>184</v>
      </c>
      <c r="CB19" s="39" t="s">
        <v>185</v>
      </c>
      <c r="CC19" s="39">
        <v>3168539270</v>
      </c>
      <c r="CD19" s="40" t="s">
        <v>186</v>
      </c>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26"/>
      <c r="IN19" s="26"/>
      <c r="IO19" s="26"/>
      <c r="IP19" s="26"/>
      <c r="IQ19" s="26"/>
      <c r="IR19" s="26"/>
      <c r="IS19" s="26"/>
      <c r="IT19" s="26"/>
      <c r="IU19" s="26"/>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row>
    <row r="20" spans="1:299" ht="50.25" customHeight="1">
      <c r="A20" s="33" t="s">
        <v>158</v>
      </c>
      <c r="B20" s="28">
        <f t="shared" si="0"/>
        <v>0.16666666666666666</v>
      </c>
      <c r="C20" s="27" t="s">
        <v>159</v>
      </c>
      <c r="D20" s="27" t="s">
        <v>160</v>
      </c>
      <c r="E20" s="27" t="s">
        <v>161</v>
      </c>
      <c r="F20" s="27" t="s">
        <v>162</v>
      </c>
      <c r="G20" s="22">
        <v>0.71099999999999997</v>
      </c>
      <c r="H20" s="29">
        <v>2020</v>
      </c>
      <c r="I20" s="27">
        <v>2026</v>
      </c>
      <c r="J20" s="27">
        <v>2035</v>
      </c>
      <c r="K20" s="30">
        <v>0.74</v>
      </c>
      <c r="L20" s="28">
        <v>0.76900000000000002</v>
      </c>
      <c r="M20" s="28">
        <v>0.79800000000000004</v>
      </c>
      <c r="N20" s="28">
        <v>0.82699999999999996</v>
      </c>
      <c r="O20" s="28">
        <v>0.85599999999999998</v>
      </c>
      <c r="P20" s="28">
        <v>0.88400000000000001</v>
      </c>
      <c r="Q20" s="28">
        <v>0.91300000000000003</v>
      </c>
      <c r="R20" s="28">
        <v>0.94199999999999995</v>
      </c>
      <c r="S20" s="28">
        <v>0.97099999999999997</v>
      </c>
      <c r="T20" s="30">
        <v>1</v>
      </c>
      <c r="U20" s="30">
        <v>1</v>
      </c>
      <c r="V20" s="27" t="s">
        <v>234</v>
      </c>
      <c r="W20" s="53" t="s">
        <v>235</v>
      </c>
      <c r="X20" s="31" t="s">
        <v>161</v>
      </c>
      <c r="Y20" s="31" t="s">
        <v>236</v>
      </c>
      <c r="Z20" s="27" t="s">
        <v>189</v>
      </c>
      <c r="AA20" s="33">
        <v>0</v>
      </c>
      <c r="AB20" s="27">
        <v>2025</v>
      </c>
      <c r="AC20" s="27">
        <v>2026</v>
      </c>
      <c r="AD20" s="27">
        <v>2035</v>
      </c>
      <c r="AE20" s="30">
        <v>1</v>
      </c>
      <c r="AF20" s="30">
        <v>1</v>
      </c>
      <c r="AG20" s="30">
        <v>1</v>
      </c>
      <c r="AH20" s="30">
        <v>1</v>
      </c>
      <c r="AI20" s="30">
        <v>1</v>
      </c>
      <c r="AJ20" s="30">
        <v>1</v>
      </c>
      <c r="AK20" s="30">
        <v>1</v>
      </c>
      <c r="AL20" s="30">
        <v>1</v>
      </c>
      <c r="AM20" s="30">
        <v>1</v>
      </c>
      <c r="AN20" s="42">
        <v>1</v>
      </c>
      <c r="AO20" s="101">
        <v>1</v>
      </c>
      <c r="AP20" s="117" t="s">
        <v>237</v>
      </c>
      <c r="AQ20" s="37"/>
      <c r="AR20" s="38" t="s">
        <v>168</v>
      </c>
      <c r="AS20" s="38" t="s">
        <v>238</v>
      </c>
      <c r="AT20" s="38"/>
      <c r="AU20" s="38" t="s">
        <v>168</v>
      </c>
      <c r="AV20" s="38" t="s">
        <v>239</v>
      </c>
      <c r="AW20" s="38"/>
      <c r="AX20" s="38" t="s">
        <v>168</v>
      </c>
      <c r="AY20" s="38" t="s">
        <v>240</v>
      </c>
      <c r="AZ20" s="38"/>
      <c r="BA20" s="38" t="s">
        <v>168</v>
      </c>
      <c r="BB20" s="38" t="s">
        <v>241</v>
      </c>
      <c r="BC20" s="38"/>
      <c r="BD20" s="38" t="s">
        <v>168</v>
      </c>
      <c r="BE20" s="38" t="s">
        <v>242</v>
      </c>
      <c r="BF20" s="38"/>
      <c r="BG20" s="38" t="s">
        <v>168</v>
      </c>
      <c r="BH20" s="38" t="s">
        <v>243</v>
      </c>
      <c r="BI20" s="38"/>
      <c r="BJ20" s="38" t="s">
        <v>168</v>
      </c>
      <c r="BK20" s="38" t="s">
        <v>244</v>
      </c>
      <c r="BL20" s="38"/>
      <c r="BM20" s="38" t="s">
        <v>168</v>
      </c>
      <c r="BN20" s="38" t="s">
        <v>245</v>
      </c>
      <c r="BO20" s="38"/>
      <c r="BP20" s="38" t="s">
        <v>168</v>
      </c>
      <c r="BQ20" s="38" t="s">
        <v>246</v>
      </c>
      <c r="BR20" s="38"/>
      <c r="BS20" s="38" t="s">
        <v>168</v>
      </c>
      <c r="BT20" s="24" t="s">
        <v>247</v>
      </c>
      <c r="BU20" s="158" t="s">
        <v>201</v>
      </c>
      <c r="BV20" s="41" t="s">
        <v>202</v>
      </c>
      <c r="BW20" s="41" t="s">
        <v>203</v>
      </c>
      <c r="BX20" s="39">
        <v>3173291400</v>
      </c>
      <c r="BY20" s="40" t="s">
        <v>204</v>
      </c>
      <c r="BZ20" s="39" t="s">
        <v>183</v>
      </c>
      <c r="CA20" s="39" t="s">
        <v>184</v>
      </c>
      <c r="CB20" s="39" t="s">
        <v>185</v>
      </c>
      <c r="CC20" s="39">
        <v>3168539270</v>
      </c>
      <c r="CD20" s="40" t="s">
        <v>186</v>
      </c>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6"/>
      <c r="IN20" s="26"/>
      <c r="IO20" s="26"/>
      <c r="IP20" s="26"/>
      <c r="IQ20" s="26"/>
      <c r="IR20" s="26"/>
      <c r="IS20" s="26"/>
      <c r="IT20" s="26"/>
      <c r="IU20" s="26"/>
      <c r="IV20" s="26"/>
      <c r="IW20" s="26"/>
      <c r="IX20" s="26"/>
      <c r="IY20" s="26"/>
      <c r="IZ20" s="26"/>
      <c r="JA20" s="26"/>
      <c r="JB20" s="26"/>
      <c r="JC20" s="26"/>
      <c r="JD20" s="26"/>
      <c r="JE20" s="26"/>
      <c r="JF20" s="26"/>
      <c r="JG20" s="26"/>
      <c r="JH20" s="26"/>
      <c r="JI20" s="26"/>
      <c r="JJ20" s="26"/>
      <c r="JK20" s="26"/>
      <c r="JL20" s="26"/>
      <c r="JM20" s="26"/>
      <c r="JN20" s="26"/>
      <c r="JO20" s="26"/>
      <c r="JP20" s="26"/>
      <c r="JQ20" s="26"/>
      <c r="JR20" s="26"/>
      <c r="JS20" s="26"/>
      <c r="JT20" s="26"/>
      <c r="JU20" s="26"/>
      <c r="JV20" s="26"/>
      <c r="JW20" s="26"/>
      <c r="JX20" s="26"/>
      <c r="JY20" s="26"/>
      <c r="JZ20" s="26"/>
      <c r="KA20" s="26"/>
      <c r="KB20" s="26"/>
      <c r="KC20" s="26"/>
      <c r="KD20" s="26"/>
      <c r="KE20" s="26"/>
      <c r="KF20" s="26"/>
      <c r="KG20" s="26"/>
      <c r="KH20" s="26"/>
      <c r="KI20" s="26"/>
      <c r="KJ20" s="26"/>
      <c r="KK20" s="26"/>
      <c r="KL20" s="26"/>
      <c r="KM20" s="26"/>
    </row>
    <row r="21" spans="1:299" ht="50.25" customHeight="1">
      <c r="A21" s="33" t="s">
        <v>158</v>
      </c>
      <c r="B21" s="28">
        <f t="shared" si="0"/>
        <v>0.16666666666666666</v>
      </c>
      <c r="C21" s="27" t="s">
        <v>248</v>
      </c>
      <c r="D21" s="27" t="s">
        <v>249</v>
      </c>
      <c r="E21" s="27" t="s">
        <v>161</v>
      </c>
      <c r="F21" s="27" t="s">
        <v>162</v>
      </c>
      <c r="G21" s="24">
        <v>17259</v>
      </c>
      <c r="H21" s="29">
        <v>2025</v>
      </c>
      <c r="I21" s="27">
        <v>2026</v>
      </c>
      <c r="J21" s="27">
        <v>2035</v>
      </c>
      <c r="K21" s="24">
        <v>18985</v>
      </c>
      <c r="L21" s="24">
        <v>20883.5</v>
      </c>
      <c r="M21" s="24">
        <v>22971.850000000002</v>
      </c>
      <c r="N21" s="24">
        <v>25269.035000000003</v>
      </c>
      <c r="O21" s="24">
        <v>27795.938500000007</v>
      </c>
      <c r="P21" s="24">
        <v>30575.532350000012</v>
      </c>
      <c r="Q21" s="24">
        <v>33633.085585000015</v>
      </c>
      <c r="R21" s="24">
        <v>36996.394143500023</v>
      </c>
      <c r="S21" s="24">
        <v>40696.033557850031</v>
      </c>
      <c r="T21" s="24">
        <v>44765.63691363504</v>
      </c>
      <c r="U21" s="24">
        <v>44765.63691363504</v>
      </c>
      <c r="V21" s="27" t="s">
        <v>250</v>
      </c>
      <c r="W21" s="53" t="s">
        <v>251</v>
      </c>
      <c r="X21" s="31" t="s">
        <v>161</v>
      </c>
      <c r="Y21" s="31" t="s">
        <v>236</v>
      </c>
      <c r="Z21" s="27" t="s">
        <v>189</v>
      </c>
      <c r="AA21" s="33">
        <v>6</v>
      </c>
      <c r="AB21" s="27">
        <v>2025</v>
      </c>
      <c r="AC21" s="27">
        <v>2026</v>
      </c>
      <c r="AD21" s="27">
        <v>2035</v>
      </c>
      <c r="AE21" s="27">
        <v>6</v>
      </c>
      <c r="AF21" s="27">
        <v>6</v>
      </c>
      <c r="AG21" s="27">
        <v>6</v>
      </c>
      <c r="AH21" s="27">
        <v>6</v>
      </c>
      <c r="AI21" s="27">
        <v>6</v>
      </c>
      <c r="AJ21" s="27">
        <v>6</v>
      </c>
      <c r="AK21" s="27">
        <v>6</v>
      </c>
      <c r="AL21" s="27">
        <v>6</v>
      </c>
      <c r="AM21" s="27">
        <v>6</v>
      </c>
      <c r="AN21" s="32">
        <v>6</v>
      </c>
      <c r="AO21" s="100">
        <v>6</v>
      </c>
      <c r="AP21" s="117" t="s">
        <v>223</v>
      </c>
      <c r="AQ21" s="37"/>
      <c r="AR21" s="38" t="s">
        <v>168</v>
      </c>
      <c r="AS21" s="38" t="s">
        <v>224</v>
      </c>
      <c r="AT21" s="38"/>
      <c r="AU21" s="38" t="s">
        <v>168</v>
      </c>
      <c r="AV21" s="38" t="s">
        <v>225</v>
      </c>
      <c r="AW21" s="38"/>
      <c r="AX21" s="38" t="s">
        <v>168</v>
      </c>
      <c r="AY21" s="38" t="s">
        <v>226</v>
      </c>
      <c r="AZ21" s="38"/>
      <c r="BA21" s="38" t="s">
        <v>168</v>
      </c>
      <c r="BB21" s="38" t="s">
        <v>227</v>
      </c>
      <c r="BC21" s="38"/>
      <c r="BD21" s="38" t="s">
        <v>168</v>
      </c>
      <c r="BE21" s="38" t="s">
        <v>228</v>
      </c>
      <c r="BF21" s="38"/>
      <c r="BG21" s="38" t="s">
        <v>168</v>
      </c>
      <c r="BH21" s="38" t="s">
        <v>229</v>
      </c>
      <c r="BI21" s="38"/>
      <c r="BJ21" s="38" t="s">
        <v>168</v>
      </c>
      <c r="BK21" s="38" t="s">
        <v>230</v>
      </c>
      <c r="BL21" s="38"/>
      <c r="BM21" s="38" t="s">
        <v>168</v>
      </c>
      <c r="BN21" s="38" t="s">
        <v>231</v>
      </c>
      <c r="BO21" s="38"/>
      <c r="BP21" s="38" t="s">
        <v>168</v>
      </c>
      <c r="BQ21" s="38" t="s">
        <v>232</v>
      </c>
      <c r="BR21" s="38"/>
      <c r="BS21" s="38" t="s">
        <v>168</v>
      </c>
      <c r="BT21" s="24" t="s">
        <v>233</v>
      </c>
      <c r="BU21" s="158" t="s">
        <v>201</v>
      </c>
      <c r="BV21" s="41" t="s">
        <v>252</v>
      </c>
      <c r="BW21" s="41" t="s">
        <v>253</v>
      </c>
      <c r="BX21" s="39">
        <v>3182618482</v>
      </c>
      <c r="BY21" s="40" t="s">
        <v>254</v>
      </c>
      <c r="BZ21" s="39" t="s">
        <v>183</v>
      </c>
      <c r="CA21" s="39" t="s">
        <v>184</v>
      </c>
      <c r="CB21" s="39" t="s">
        <v>185</v>
      </c>
      <c r="CC21" s="39">
        <v>3168539270</v>
      </c>
      <c r="CD21" s="40" t="s">
        <v>186</v>
      </c>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6"/>
      <c r="IN21" s="26"/>
      <c r="IO21" s="26"/>
      <c r="IP21" s="26"/>
      <c r="IQ21" s="26"/>
      <c r="IR21" s="26"/>
      <c r="IS21" s="26"/>
      <c r="IT21" s="26"/>
      <c r="IU21" s="26"/>
      <c r="IV21" s="26"/>
      <c r="IW21" s="26"/>
      <c r="IX21" s="26"/>
      <c r="IY21" s="26"/>
      <c r="IZ21" s="26"/>
      <c r="JA21" s="26"/>
      <c r="JB21" s="26"/>
      <c r="JC21" s="26"/>
      <c r="JD21" s="26"/>
      <c r="JE21" s="26"/>
      <c r="JF21" s="26"/>
      <c r="JG21" s="26"/>
      <c r="JH21" s="26"/>
      <c r="JI21" s="26"/>
      <c r="JJ21" s="26"/>
      <c r="JK21" s="26"/>
      <c r="JL21" s="26"/>
      <c r="JM21" s="26"/>
      <c r="JN21" s="26"/>
      <c r="JO21" s="26"/>
      <c r="JP21" s="26"/>
      <c r="JQ21" s="26"/>
      <c r="JR21" s="26"/>
      <c r="JS21" s="26"/>
      <c r="JT21" s="26"/>
      <c r="JU21" s="26"/>
      <c r="JV21" s="26"/>
      <c r="JW21" s="26"/>
      <c r="JX21" s="26"/>
      <c r="JY21" s="26"/>
      <c r="JZ21" s="26"/>
      <c r="KA21" s="26"/>
      <c r="KB21" s="26"/>
      <c r="KC21" s="26"/>
      <c r="KD21" s="26"/>
      <c r="KE21" s="26"/>
      <c r="KF21" s="26"/>
      <c r="KG21" s="26"/>
      <c r="KH21" s="26"/>
      <c r="KI21" s="26"/>
      <c r="KJ21" s="26"/>
      <c r="KK21" s="26"/>
      <c r="KL21" s="26"/>
      <c r="KM21" s="26"/>
    </row>
    <row r="22" spans="1:299" ht="50.25" customHeight="1">
      <c r="A22" s="33" t="s">
        <v>158</v>
      </c>
      <c r="B22" s="28">
        <f t="shared" si="0"/>
        <v>0.16666666666666666</v>
      </c>
      <c r="C22" s="27" t="s">
        <v>248</v>
      </c>
      <c r="D22" s="27" t="s">
        <v>249</v>
      </c>
      <c r="E22" s="27" t="s">
        <v>161</v>
      </c>
      <c r="F22" s="27" t="s">
        <v>162</v>
      </c>
      <c r="G22" s="24">
        <v>17259</v>
      </c>
      <c r="H22" s="29">
        <v>2025</v>
      </c>
      <c r="I22" s="27">
        <v>2026</v>
      </c>
      <c r="J22" s="27">
        <v>2035</v>
      </c>
      <c r="K22" s="24">
        <v>18985</v>
      </c>
      <c r="L22" s="24">
        <v>20883.5</v>
      </c>
      <c r="M22" s="24">
        <v>22971.850000000002</v>
      </c>
      <c r="N22" s="24">
        <v>25269.035000000003</v>
      </c>
      <c r="O22" s="24">
        <v>27795.938500000007</v>
      </c>
      <c r="P22" s="24">
        <v>30575.532350000012</v>
      </c>
      <c r="Q22" s="24">
        <v>33633.085585000015</v>
      </c>
      <c r="R22" s="24">
        <v>36996.394143500023</v>
      </c>
      <c r="S22" s="24">
        <v>40696.033557850031</v>
      </c>
      <c r="T22" s="24">
        <v>44765.63691363504</v>
      </c>
      <c r="U22" s="24">
        <v>44765.63691363504</v>
      </c>
      <c r="V22" s="27" t="s">
        <v>255</v>
      </c>
      <c r="W22" s="53" t="s">
        <v>256</v>
      </c>
      <c r="X22" s="31" t="s">
        <v>161</v>
      </c>
      <c r="Y22" s="31" t="s">
        <v>236</v>
      </c>
      <c r="Z22" s="27" t="s">
        <v>189</v>
      </c>
      <c r="AA22" s="33">
        <v>0</v>
      </c>
      <c r="AB22" s="27">
        <v>2025</v>
      </c>
      <c r="AC22" s="27">
        <v>2026</v>
      </c>
      <c r="AD22" s="27">
        <v>2035</v>
      </c>
      <c r="AE22" s="27">
        <v>1</v>
      </c>
      <c r="AF22" s="27">
        <v>1</v>
      </c>
      <c r="AG22" s="27">
        <v>1</v>
      </c>
      <c r="AH22" s="27">
        <v>1</v>
      </c>
      <c r="AI22" s="27">
        <v>1</v>
      </c>
      <c r="AJ22" s="27">
        <v>1</v>
      </c>
      <c r="AK22" s="27">
        <v>1</v>
      </c>
      <c r="AL22" s="27">
        <v>1</v>
      </c>
      <c r="AM22" s="27">
        <v>1</v>
      </c>
      <c r="AN22" s="32">
        <v>1</v>
      </c>
      <c r="AO22" s="100">
        <v>1</v>
      </c>
      <c r="AP22" s="117" t="s">
        <v>257</v>
      </c>
      <c r="AQ22" s="37"/>
      <c r="AR22" s="38" t="s">
        <v>168</v>
      </c>
      <c r="AS22" s="38" t="s">
        <v>258</v>
      </c>
      <c r="AT22" s="38"/>
      <c r="AU22" s="38" t="s">
        <v>168</v>
      </c>
      <c r="AV22" s="38" t="s">
        <v>259</v>
      </c>
      <c r="AW22" s="38"/>
      <c r="AX22" s="38" t="s">
        <v>168</v>
      </c>
      <c r="AY22" s="38" t="s">
        <v>260</v>
      </c>
      <c r="AZ22" s="38"/>
      <c r="BA22" s="38" t="s">
        <v>168</v>
      </c>
      <c r="BB22" s="38" t="s">
        <v>261</v>
      </c>
      <c r="BC22" s="38"/>
      <c r="BD22" s="38" t="s">
        <v>168</v>
      </c>
      <c r="BE22" s="38" t="s">
        <v>262</v>
      </c>
      <c r="BF22" s="38"/>
      <c r="BG22" s="38" t="s">
        <v>168</v>
      </c>
      <c r="BH22" s="38" t="s">
        <v>263</v>
      </c>
      <c r="BI22" s="38"/>
      <c r="BJ22" s="38" t="s">
        <v>168</v>
      </c>
      <c r="BK22" s="38" t="s">
        <v>264</v>
      </c>
      <c r="BL22" s="38"/>
      <c r="BM22" s="38" t="s">
        <v>168</v>
      </c>
      <c r="BN22" s="38" t="s">
        <v>265</v>
      </c>
      <c r="BO22" s="38"/>
      <c r="BP22" s="38" t="s">
        <v>168</v>
      </c>
      <c r="BQ22" s="38" t="s">
        <v>266</v>
      </c>
      <c r="BR22" s="38"/>
      <c r="BS22" s="38" t="s">
        <v>168</v>
      </c>
      <c r="BT22" s="24" t="s">
        <v>267</v>
      </c>
      <c r="BU22" s="158" t="s">
        <v>201</v>
      </c>
      <c r="BV22" s="41" t="s">
        <v>252</v>
      </c>
      <c r="BW22" s="41" t="s">
        <v>253</v>
      </c>
      <c r="BX22" s="39">
        <v>3182618482</v>
      </c>
      <c r="BY22" s="40" t="s">
        <v>254</v>
      </c>
      <c r="BZ22" s="39" t="s">
        <v>183</v>
      </c>
      <c r="CA22" s="39" t="s">
        <v>184</v>
      </c>
      <c r="CB22" s="39" t="s">
        <v>185</v>
      </c>
      <c r="CC22" s="39">
        <v>3168539270</v>
      </c>
      <c r="CD22" s="40" t="s">
        <v>186</v>
      </c>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c r="HE22" s="26"/>
      <c r="HF22" s="26"/>
      <c r="HG22" s="26"/>
      <c r="HH22" s="26"/>
      <c r="HI22" s="26"/>
      <c r="HJ22" s="26"/>
      <c r="HK22" s="26"/>
      <c r="HL22" s="26"/>
      <c r="HM22" s="26"/>
      <c r="HN22" s="26"/>
      <c r="HO22" s="26"/>
      <c r="HP22" s="26"/>
      <c r="HQ22" s="26"/>
      <c r="HR22" s="26"/>
      <c r="HS22" s="26"/>
      <c r="HT22" s="26"/>
      <c r="HU22" s="26"/>
      <c r="HV22" s="26"/>
      <c r="HW22" s="26"/>
      <c r="HX22" s="26"/>
      <c r="HY22" s="26"/>
      <c r="HZ22" s="26"/>
      <c r="IA22" s="26"/>
      <c r="IB22" s="26"/>
      <c r="IC22" s="26"/>
      <c r="ID22" s="26"/>
      <c r="IE22" s="26"/>
      <c r="IF22" s="26"/>
      <c r="IG22" s="26"/>
      <c r="IH22" s="26"/>
      <c r="II22" s="26"/>
      <c r="IJ22" s="26"/>
      <c r="IK22" s="26"/>
      <c r="IL22" s="26"/>
      <c r="IM22" s="26"/>
      <c r="IN22" s="26"/>
      <c r="IO22" s="26"/>
      <c r="IP22" s="26"/>
      <c r="IQ22" s="26"/>
      <c r="IR22" s="26"/>
      <c r="IS22" s="26"/>
      <c r="IT22" s="26"/>
      <c r="IU22" s="26"/>
      <c r="IV22" s="26"/>
      <c r="IW22" s="26"/>
      <c r="IX22" s="26"/>
      <c r="IY22" s="26"/>
      <c r="IZ22" s="26"/>
      <c r="JA22" s="26"/>
      <c r="JB22" s="26"/>
      <c r="JC22" s="26"/>
      <c r="JD22" s="26"/>
      <c r="JE22" s="26"/>
      <c r="JF22" s="26"/>
      <c r="JG22" s="26"/>
      <c r="JH22" s="26"/>
      <c r="JI22" s="26"/>
      <c r="JJ22" s="26"/>
      <c r="JK22" s="26"/>
      <c r="JL22" s="26"/>
      <c r="JM22" s="26"/>
      <c r="JN22" s="26"/>
      <c r="JO22" s="26"/>
      <c r="JP22" s="26"/>
      <c r="JQ22" s="26"/>
      <c r="JR22" s="26"/>
      <c r="JS22" s="26"/>
      <c r="JT22" s="26"/>
      <c r="JU22" s="26"/>
      <c r="JV22" s="26"/>
      <c r="JW22" s="26"/>
      <c r="JX22" s="26"/>
      <c r="JY22" s="26"/>
      <c r="JZ22" s="26"/>
      <c r="KA22" s="26"/>
      <c r="KB22" s="26"/>
      <c r="KC22" s="26"/>
      <c r="KD22" s="26"/>
      <c r="KE22" s="26"/>
      <c r="KF22" s="26"/>
      <c r="KG22" s="26"/>
      <c r="KH22" s="26"/>
      <c r="KI22" s="26"/>
      <c r="KJ22" s="26"/>
      <c r="KK22" s="26"/>
      <c r="KL22" s="26"/>
      <c r="KM22" s="26"/>
    </row>
    <row r="23" spans="1:299" ht="50.25" customHeight="1">
      <c r="A23" s="53" t="s">
        <v>268</v>
      </c>
      <c r="B23" s="28">
        <f t="shared" si="0"/>
        <v>0.16666666666666666</v>
      </c>
      <c r="C23" s="27" t="s">
        <v>269</v>
      </c>
      <c r="D23" s="27" t="s">
        <v>270</v>
      </c>
      <c r="E23" s="27" t="s">
        <v>161</v>
      </c>
      <c r="F23" s="27" t="s">
        <v>162</v>
      </c>
      <c r="G23" s="24">
        <v>3325</v>
      </c>
      <c r="H23" s="29">
        <v>2023</v>
      </c>
      <c r="I23" s="27">
        <v>2026</v>
      </c>
      <c r="J23" s="27">
        <v>2035</v>
      </c>
      <c r="K23" s="24">
        <v>3682.6755402130138</v>
      </c>
      <c r="L23" s="24">
        <v>3696.4299653981752</v>
      </c>
      <c r="M23" s="24">
        <v>3710.2357619871186</v>
      </c>
      <c r="N23" s="24">
        <v>3724.0931218469041</v>
      </c>
      <c r="O23" s="24">
        <v>3738.0022375611966</v>
      </c>
      <c r="P23" s="24">
        <v>3751.9633024329414</v>
      </c>
      <c r="Q23" s="24">
        <v>3765.9765104870507</v>
      </c>
      <c r="R23" s="24">
        <v>3780.0420564731012</v>
      </c>
      <c r="S23" s="24">
        <v>3794.1601358680391</v>
      </c>
      <c r="T23" s="24">
        <v>3808.3309448788978</v>
      </c>
      <c r="U23" s="24">
        <v>3808.3309448788978</v>
      </c>
      <c r="V23" s="27" t="s">
        <v>271</v>
      </c>
      <c r="W23" s="53" t="s">
        <v>272</v>
      </c>
      <c r="X23" s="31" t="s">
        <v>161</v>
      </c>
      <c r="Y23" s="31" t="s">
        <v>165</v>
      </c>
      <c r="Z23" s="27" t="s">
        <v>189</v>
      </c>
      <c r="AA23" s="27">
        <v>80</v>
      </c>
      <c r="AB23" s="29">
        <v>2023</v>
      </c>
      <c r="AC23" s="27">
        <v>2026</v>
      </c>
      <c r="AD23" s="27">
        <v>2035</v>
      </c>
      <c r="AE23" s="27">
        <v>24</v>
      </c>
      <c r="AF23" s="27">
        <v>24</v>
      </c>
      <c r="AG23" s="27">
        <v>14</v>
      </c>
      <c r="AH23" s="27">
        <v>15</v>
      </c>
      <c r="AI23" s="27">
        <v>15</v>
      </c>
      <c r="AJ23" s="27">
        <v>15</v>
      </c>
      <c r="AK23" s="27">
        <v>15</v>
      </c>
      <c r="AL23" s="27">
        <v>15</v>
      </c>
      <c r="AM23" s="27">
        <v>15</v>
      </c>
      <c r="AN23" s="27">
        <v>15</v>
      </c>
      <c r="AO23" s="100">
        <v>167</v>
      </c>
      <c r="AP23" s="117" t="s">
        <v>273</v>
      </c>
      <c r="AQ23" s="37"/>
      <c r="AR23" s="38" t="s">
        <v>168</v>
      </c>
      <c r="AS23" s="38" t="s">
        <v>274</v>
      </c>
      <c r="AT23" s="38"/>
      <c r="AU23" s="38" t="s">
        <v>168</v>
      </c>
      <c r="AV23" s="38" t="s">
        <v>275</v>
      </c>
      <c r="AW23" s="38"/>
      <c r="AX23" s="38" t="s">
        <v>168</v>
      </c>
      <c r="AY23" s="38" t="s">
        <v>276</v>
      </c>
      <c r="AZ23" s="38"/>
      <c r="BA23" s="38" t="s">
        <v>168</v>
      </c>
      <c r="BB23" s="38" t="s">
        <v>277</v>
      </c>
      <c r="BC23" s="38"/>
      <c r="BD23" s="38" t="s">
        <v>168</v>
      </c>
      <c r="BE23" s="38" t="s">
        <v>278</v>
      </c>
      <c r="BF23" s="38"/>
      <c r="BG23" s="38" t="s">
        <v>168</v>
      </c>
      <c r="BH23" s="38" t="s">
        <v>279</v>
      </c>
      <c r="BI23" s="38"/>
      <c r="BJ23" s="38" t="s">
        <v>168</v>
      </c>
      <c r="BK23" s="38" t="s">
        <v>280</v>
      </c>
      <c r="BL23" s="38"/>
      <c r="BM23" s="38" t="s">
        <v>168</v>
      </c>
      <c r="BN23" s="38" t="s">
        <v>281</v>
      </c>
      <c r="BO23" s="38"/>
      <c r="BP23" s="38" t="s">
        <v>168</v>
      </c>
      <c r="BQ23" s="38" t="s">
        <v>282</v>
      </c>
      <c r="BR23" s="38"/>
      <c r="BS23" s="38" t="s">
        <v>168</v>
      </c>
      <c r="BT23" s="24" t="s">
        <v>283</v>
      </c>
      <c r="BU23" s="158" t="s">
        <v>284</v>
      </c>
      <c r="BV23" s="41" t="s">
        <v>285</v>
      </c>
      <c r="BW23" s="41" t="s">
        <v>286</v>
      </c>
      <c r="BX23" s="41">
        <v>1800415393</v>
      </c>
      <c r="BY23" s="41"/>
      <c r="BZ23" s="39" t="s">
        <v>183</v>
      </c>
      <c r="CA23" s="39" t="s">
        <v>184</v>
      </c>
      <c r="CB23" s="39" t="s">
        <v>185</v>
      </c>
      <c r="CC23" s="39">
        <v>3168539270</v>
      </c>
      <c r="CD23" s="40" t="s">
        <v>186</v>
      </c>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c r="HE23" s="26"/>
      <c r="HF23" s="26"/>
      <c r="HG23" s="26"/>
      <c r="HH23" s="26"/>
      <c r="HI23" s="26"/>
      <c r="HJ23" s="26"/>
      <c r="HK23" s="26"/>
      <c r="HL23" s="26"/>
      <c r="HM23" s="26"/>
      <c r="HN23" s="26"/>
      <c r="HO23" s="26"/>
      <c r="HP23" s="26"/>
      <c r="HQ23" s="26"/>
      <c r="HR23" s="26"/>
      <c r="HS23" s="26"/>
      <c r="HT23" s="26"/>
      <c r="HU23" s="26"/>
      <c r="HV23" s="26"/>
      <c r="HW23" s="26"/>
      <c r="HX23" s="26"/>
      <c r="HY23" s="26"/>
      <c r="HZ23" s="26"/>
      <c r="IA23" s="26"/>
      <c r="IB23" s="26"/>
      <c r="IC23" s="26"/>
      <c r="ID23" s="26"/>
      <c r="IE23" s="26"/>
      <c r="IF23" s="26"/>
      <c r="IG23" s="26"/>
      <c r="IH23" s="26"/>
      <c r="II23" s="26"/>
      <c r="IJ23" s="26"/>
      <c r="IK23" s="26"/>
      <c r="IL23" s="26"/>
      <c r="IM23" s="26"/>
      <c r="IN23" s="26"/>
      <c r="IO23" s="26"/>
      <c r="IP23" s="26"/>
      <c r="IQ23" s="26"/>
      <c r="IR23" s="26"/>
      <c r="IS23" s="26"/>
      <c r="IT23" s="26"/>
      <c r="IU23" s="26"/>
      <c r="IV23" s="26"/>
      <c r="IW23" s="26"/>
      <c r="IX23" s="26"/>
      <c r="IY23" s="26"/>
      <c r="IZ23" s="26"/>
      <c r="JA23" s="26"/>
      <c r="JB23" s="26"/>
      <c r="JC23" s="26"/>
      <c r="JD23" s="26"/>
      <c r="JE23" s="26"/>
      <c r="JF23" s="26"/>
      <c r="JG23" s="26"/>
      <c r="JH23" s="26"/>
      <c r="JI23" s="26"/>
      <c r="JJ23" s="26"/>
      <c r="JK23" s="26"/>
      <c r="JL23" s="26"/>
      <c r="JM23" s="26"/>
      <c r="JN23" s="26"/>
      <c r="JO23" s="26"/>
      <c r="JP23" s="26"/>
      <c r="JQ23" s="26"/>
      <c r="JR23" s="26"/>
      <c r="JS23" s="26"/>
      <c r="JT23" s="26"/>
      <c r="JU23" s="26"/>
      <c r="JV23" s="26"/>
      <c r="JW23" s="26"/>
      <c r="JX23" s="26"/>
      <c r="JY23" s="26"/>
      <c r="JZ23" s="26"/>
      <c r="KA23" s="26"/>
      <c r="KB23" s="26"/>
      <c r="KC23" s="26"/>
      <c r="KD23" s="26"/>
      <c r="KE23" s="26"/>
      <c r="KF23" s="26"/>
      <c r="KG23" s="26"/>
      <c r="KH23" s="26"/>
      <c r="KI23" s="26"/>
      <c r="KJ23" s="26"/>
      <c r="KK23" s="26"/>
      <c r="KL23" s="26"/>
      <c r="KM23" s="26"/>
    </row>
    <row r="24" spans="1:299" ht="50.25" customHeight="1">
      <c r="A24" s="53" t="s">
        <v>268</v>
      </c>
      <c r="B24" s="28">
        <f t="shared" si="0"/>
        <v>0.16666666666666666</v>
      </c>
      <c r="C24" s="27" t="s">
        <v>269</v>
      </c>
      <c r="D24" s="27" t="s">
        <v>270</v>
      </c>
      <c r="E24" s="27" t="s">
        <v>161</v>
      </c>
      <c r="F24" s="27" t="s">
        <v>162</v>
      </c>
      <c r="G24" s="24">
        <v>3325</v>
      </c>
      <c r="H24" s="29">
        <v>2023</v>
      </c>
      <c r="I24" s="27">
        <v>2026</v>
      </c>
      <c r="J24" s="27">
        <v>2035</v>
      </c>
      <c r="K24" s="24">
        <v>3682.6755402130138</v>
      </c>
      <c r="L24" s="24">
        <v>3696.4299653981752</v>
      </c>
      <c r="M24" s="24">
        <v>3710.2357619871186</v>
      </c>
      <c r="N24" s="24">
        <v>3724.0931218469041</v>
      </c>
      <c r="O24" s="24">
        <v>3738.0022375611966</v>
      </c>
      <c r="P24" s="24">
        <v>3751.9633024329414</v>
      </c>
      <c r="Q24" s="24">
        <v>3765.9765104870507</v>
      </c>
      <c r="R24" s="24">
        <v>3780.0420564731012</v>
      </c>
      <c r="S24" s="24">
        <v>3794.1601358680391</v>
      </c>
      <c r="T24" s="24">
        <v>3808.3309448788978</v>
      </c>
      <c r="U24" s="24">
        <v>3808.3309448788978</v>
      </c>
      <c r="V24" s="27" t="s">
        <v>287</v>
      </c>
      <c r="W24" s="53" t="s">
        <v>288</v>
      </c>
      <c r="X24" s="31" t="s">
        <v>161</v>
      </c>
      <c r="Y24" s="31" t="s">
        <v>162</v>
      </c>
      <c r="Z24" s="27" t="s">
        <v>189</v>
      </c>
      <c r="AA24" s="27">
        <v>74</v>
      </c>
      <c r="AB24" s="29">
        <v>2023</v>
      </c>
      <c r="AC24" s="27">
        <v>2026</v>
      </c>
      <c r="AD24" s="27">
        <v>2035</v>
      </c>
      <c r="AE24" s="27">
        <f>AE25</f>
        <v>1994</v>
      </c>
      <c r="AF24" s="27">
        <f t="shared" ref="AF24:AN24" si="1">AF25</f>
        <v>2001</v>
      </c>
      <c r="AG24" s="27">
        <f t="shared" si="1"/>
        <v>2009</v>
      </c>
      <c r="AH24" s="27">
        <f t="shared" si="1"/>
        <v>2016</v>
      </c>
      <c r="AI24" s="27">
        <f t="shared" si="1"/>
        <v>2024</v>
      </c>
      <c r="AJ24" s="27">
        <f t="shared" si="1"/>
        <v>2031</v>
      </c>
      <c r="AK24" s="27">
        <f t="shared" si="1"/>
        <v>2039</v>
      </c>
      <c r="AL24" s="27">
        <f t="shared" si="1"/>
        <v>2047</v>
      </c>
      <c r="AM24" s="27">
        <f t="shared" si="1"/>
        <v>2054</v>
      </c>
      <c r="AN24" s="27">
        <f t="shared" si="1"/>
        <v>2062</v>
      </c>
      <c r="AO24" s="32">
        <v>2062</v>
      </c>
      <c r="AP24" s="117" t="s">
        <v>289</v>
      </c>
      <c r="AQ24" s="37"/>
      <c r="AR24" s="38" t="s">
        <v>168</v>
      </c>
      <c r="AS24" s="38" t="s">
        <v>290</v>
      </c>
      <c r="AT24" s="38"/>
      <c r="AU24" s="38" t="s">
        <v>168</v>
      </c>
      <c r="AV24" s="38" t="s">
        <v>291</v>
      </c>
      <c r="AW24" s="38"/>
      <c r="AX24" s="38" t="s">
        <v>168</v>
      </c>
      <c r="AY24" s="38" t="s">
        <v>292</v>
      </c>
      <c r="AZ24" s="38"/>
      <c r="BA24" s="38" t="s">
        <v>168</v>
      </c>
      <c r="BB24" s="38" t="s">
        <v>293</v>
      </c>
      <c r="BC24" s="38"/>
      <c r="BD24" s="38" t="s">
        <v>168</v>
      </c>
      <c r="BE24" s="38" t="s">
        <v>294</v>
      </c>
      <c r="BF24" s="38"/>
      <c r="BG24" s="38" t="s">
        <v>168</v>
      </c>
      <c r="BH24" s="38" t="s">
        <v>295</v>
      </c>
      <c r="BI24" s="38"/>
      <c r="BJ24" s="38" t="s">
        <v>168</v>
      </c>
      <c r="BK24" s="38" t="s">
        <v>296</v>
      </c>
      <c r="BL24" s="38"/>
      <c r="BM24" s="38" t="s">
        <v>168</v>
      </c>
      <c r="BN24" s="38" t="s">
        <v>297</v>
      </c>
      <c r="BO24" s="38"/>
      <c r="BP24" s="38" t="s">
        <v>168</v>
      </c>
      <c r="BQ24" s="38" t="s">
        <v>298</v>
      </c>
      <c r="BR24" s="38"/>
      <c r="BS24" s="38" t="s">
        <v>168</v>
      </c>
      <c r="BT24" s="24" t="s">
        <v>299</v>
      </c>
      <c r="BU24" s="158" t="s">
        <v>284</v>
      </c>
      <c r="BV24" s="41" t="s">
        <v>285</v>
      </c>
      <c r="BW24" s="41" t="s">
        <v>286</v>
      </c>
      <c r="BX24" s="41">
        <v>1800415393</v>
      </c>
      <c r="BY24" s="41"/>
      <c r="BZ24" s="39" t="s">
        <v>183</v>
      </c>
      <c r="CA24" s="39" t="s">
        <v>184</v>
      </c>
      <c r="CB24" s="39" t="s">
        <v>185</v>
      </c>
      <c r="CC24" s="39">
        <v>3168539270</v>
      </c>
      <c r="CD24" s="40" t="s">
        <v>186</v>
      </c>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c r="HE24" s="26"/>
      <c r="HF24" s="26"/>
      <c r="HG24" s="26"/>
      <c r="HH24" s="26"/>
      <c r="HI24" s="26"/>
      <c r="HJ24" s="26"/>
      <c r="HK24" s="26"/>
      <c r="HL24" s="26"/>
      <c r="HM24" s="26"/>
      <c r="HN24" s="26"/>
      <c r="HO24" s="26"/>
      <c r="HP24" s="26"/>
      <c r="HQ24" s="26"/>
      <c r="HR24" s="26"/>
      <c r="HS24" s="26"/>
      <c r="HT24" s="26"/>
      <c r="HU24" s="26"/>
      <c r="HV24" s="26"/>
      <c r="HW24" s="26"/>
      <c r="HX24" s="26"/>
      <c r="HY24" s="26"/>
      <c r="HZ24" s="26"/>
      <c r="IA24" s="26"/>
      <c r="IB24" s="26"/>
      <c r="IC24" s="26"/>
      <c r="ID24" s="26"/>
      <c r="IE24" s="26"/>
      <c r="IF24" s="26"/>
      <c r="IG24" s="26"/>
      <c r="IH24" s="26"/>
      <c r="II24" s="26"/>
      <c r="IJ24" s="26"/>
      <c r="IK24" s="26"/>
      <c r="IL24" s="26"/>
      <c r="IM24" s="26"/>
      <c r="IN24" s="26"/>
      <c r="IO24" s="26"/>
      <c r="IP24" s="26"/>
      <c r="IQ24" s="26"/>
      <c r="IR24" s="26"/>
      <c r="IS24" s="26"/>
      <c r="IT24" s="26"/>
      <c r="IU24" s="26"/>
      <c r="IV24" s="26"/>
      <c r="IW24" s="26"/>
      <c r="IX24" s="26"/>
      <c r="IY24" s="26"/>
      <c r="IZ24" s="26"/>
      <c r="JA24" s="26"/>
      <c r="JB24" s="26"/>
      <c r="JC24" s="26"/>
      <c r="JD24" s="26"/>
      <c r="JE24" s="26"/>
      <c r="JF24" s="26"/>
      <c r="JG24" s="26"/>
      <c r="JH24" s="26"/>
      <c r="JI24" s="26"/>
      <c r="JJ24" s="26"/>
      <c r="JK24" s="26"/>
      <c r="JL24" s="26"/>
      <c r="JM24" s="26"/>
      <c r="JN24" s="26"/>
      <c r="JO24" s="26"/>
      <c r="JP24" s="26"/>
      <c r="JQ24" s="26"/>
      <c r="JR24" s="26"/>
      <c r="JS24" s="26"/>
      <c r="JT24" s="26"/>
      <c r="JU24" s="26"/>
      <c r="JV24" s="26"/>
      <c r="JW24" s="26"/>
      <c r="JX24" s="26"/>
      <c r="JY24" s="26"/>
      <c r="JZ24" s="26"/>
      <c r="KA24" s="26"/>
      <c r="KB24" s="26"/>
      <c r="KC24" s="26"/>
      <c r="KD24" s="26"/>
      <c r="KE24" s="26"/>
      <c r="KF24" s="26"/>
      <c r="KG24" s="26"/>
      <c r="KH24" s="26"/>
      <c r="KI24" s="26"/>
      <c r="KJ24" s="26"/>
      <c r="KK24" s="26"/>
      <c r="KL24" s="26"/>
      <c r="KM24" s="26"/>
    </row>
    <row r="25" spans="1:299" ht="50.25" customHeight="1">
      <c r="A25" s="53" t="s">
        <v>268</v>
      </c>
      <c r="B25" s="28">
        <f t="shared" si="0"/>
        <v>0.16666666666666666</v>
      </c>
      <c r="C25" s="27" t="s">
        <v>269</v>
      </c>
      <c r="D25" s="27" t="s">
        <v>270</v>
      </c>
      <c r="E25" s="27" t="s">
        <v>161</v>
      </c>
      <c r="F25" s="27" t="s">
        <v>162</v>
      </c>
      <c r="G25" s="24">
        <v>3325</v>
      </c>
      <c r="H25" s="29">
        <v>2023</v>
      </c>
      <c r="I25" s="27">
        <v>2026</v>
      </c>
      <c r="J25" s="27">
        <v>2035</v>
      </c>
      <c r="K25" s="24">
        <v>3682.6755402130138</v>
      </c>
      <c r="L25" s="24">
        <v>3696.4299653981752</v>
      </c>
      <c r="M25" s="24">
        <v>3710.2357619871186</v>
      </c>
      <c r="N25" s="24">
        <v>3724.0931218469041</v>
      </c>
      <c r="O25" s="24">
        <v>3738.0022375611966</v>
      </c>
      <c r="P25" s="24">
        <v>3751.9633024329414</v>
      </c>
      <c r="Q25" s="24">
        <v>3765.9765104870507</v>
      </c>
      <c r="R25" s="24">
        <v>3780.0420564731012</v>
      </c>
      <c r="S25" s="24">
        <v>3794.1601358680391</v>
      </c>
      <c r="T25" s="24">
        <v>3808.3309448788978</v>
      </c>
      <c r="U25" s="24">
        <v>3808.3309448788978</v>
      </c>
      <c r="V25" s="27" t="s">
        <v>300</v>
      </c>
      <c r="W25" s="53" t="s">
        <v>301</v>
      </c>
      <c r="X25" s="31" t="s">
        <v>161</v>
      </c>
      <c r="Y25" s="31" t="s">
        <v>162</v>
      </c>
      <c r="Z25" s="27" t="s">
        <v>189</v>
      </c>
      <c r="AA25" s="27">
        <v>1979</v>
      </c>
      <c r="AB25" s="29">
        <v>2024</v>
      </c>
      <c r="AC25" s="27">
        <v>2026</v>
      </c>
      <c r="AD25" s="27">
        <v>2035</v>
      </c>
      <c r="AE25" s="27">
        <v>1994</v>
      </c>
      <c r="AF25" s="27">
        <v>2001</v>
      </c>
      <c r="AG25" s="27">
        <v>2009</v>
      </c>
      <c r="AH25" s="27">
        <v>2016</v>
      </c>
      <c r="AI25" s="27">
        <v>2024</v>
      </c>
      <c r="AJ25" s="27">
        <v>2031</v>
      </c>
      <c r="AK25" s="27">
        <v>2039</v>
      </c>
      <c r="AL25" s="27">
        <v>2047</v>
      </c>
      <c r="AM25" s="27">
        <v>2054</v>
      </c>
      <c r="AN25" s="27">
        <v>2062</v>
      </c>
      <c r="AO25" s="100">
        <v>2062</v>
      </c>
      <c r="AP25" s="117" t="s">
        <v>302</v>
      </c>
      <c r="AQ25" s="37"/>
      <c r="AR25" s="38" t="s">
        <v>303</v>
      </c>
      <c r="AS25" s="38" t="s">
        <v>304</v>
      </c>
      <c r="AT25" s="38"/>
      <c r="AU25" s="38" t="s">
        <v>303</v>
      </c>
      <c r="AV25" s="38" t="s">
        <v>305</v>
      </c>
      <c r="AW25" s="38"/>
      <c r="AX25" s="38" t="s">
        <v>303</v>
      </c>
      <c r="AY25" s="38" t="s">
        <v>306</v>
      </c>
      <c r="AZ25" s="38"/>
      <c r="BA25" s="38" t="s">
        <v>303</v>
      </c>
      <c r="BB25" s="38" t="s">
        <v>307</v>
      </c>
      <c r="BC25" s="38"/>
      <c r="BD25" s="38" t="s">
        <v>303</v>
      </c>
      <c r="BE25" s="38" t="s">
        <v>308</v>
      </c>
      <c r="BF25" s="38"/>
      <c r="BG25" s="38" t="s">
        <v>303</v>
      </c>
      <c r="BH25" s="38" t="s">
        <v>309</v>
      </c>
      <c r="BI25" s="38"/>
      <c r="BJ25" s="38" t="s">
        <v>303</v>
      </c>
      <c r="BK25" s="38" t="s">
        <v>310</v>
      </c>
      <c r="BL25" s="38"/>
      <c r="BM25" s="38" t="s">
        <v>303</v>
      </c>
      <c r="BN25" s="38" t="s">
        <v>311</v>
      </c>
      <c r="BO25" s="38"/>
      <c r="BP25" s="38" t="s">
        <v>303</v>
      </c>
      <c r="BQ25" s="38" t="s">
        <v>312</v>
      </c>
      <c r="BR25" s="38"/>
      <c r="BS25" s="38" t="s">
        <v>303</v>
      </c>
      <c r="BT25" s="24" t="s">
        <v>313</v>
      </c>
      <c r="BU25" s="158" t="s">
        <v>284</v>
      </c>
      <c r="BV25" s="41" t="s">
        <v>285</v>
      </c>
      <c r="BW25" s="41" t="s">
        <v>286</v>
      </c>
      <c r="BX25" s="41">
        <v>1800415393</v>
      </c>
      <c r="BY25" s="41"/>
      <c r="BZ25" s="39" t="s">
        <v>183</v>
      </c>
      <c r="CA25" s="39" t="s">
        <v>184</v>
      </c>
      <c r="CB25" s="39" t="s">
        <v>185</v>
      </c>
      <c r="CC25" s="39">
        <v>3168539270</v>
      </c>
      <c r="CD25" s="40" t="s">
        <v>186</v>
      </c>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c r="FR25" s="26"/>
      <c r="FS25" s="26"/>
      <c r="FT25" s="26"/>
      <c r="FU25" s="26"/>
      <c r="FV25" s="26"/>
      <c r="FW25" s="26"/>
      <c r="FX25" s="26"/>
      <c r="FY25" s="26"/>
      <c r="FZ25" s="26"/>
      <c r="GA25" s="26"/>
      <c r="GB25" s="26"/>
      <c r="GC25" s="26"/>
      <c r="GD25" s="26"/>
      <c r="GE25" s="26"/>
      <c r="GF25" s="26"/>
      <c r="GG25" s="26"/>
      <c r="GH25" s="26"/>
      <c r="GI25" s="26"/>
      <c r="GJ25" s="26"/>
      <c r="GK25" s="26"/>
      <c r="GL25" s="26"/>
      <c r="GM25" s="26"/>
      <c r="GN25" s="26"/>
      <c r="GO25" s="26"/>
      <c r="GP25" s="26"/>
      <c r="GQ25" s="26"/>
      <c r="GR25" s="26"/>
      <c r="GS25" s="26"/>
      <c r="GT25" s="26"/>
      <c r="GU25" s="26"/>
      <c r="GV25" s="26"/>
      <c r="GW25" s="26"/>
      <c r="GX25" s="26"/>
      <c r="GY25" s="26"/>
      <c r="GZ25" s="26"/>
      <c r="HA25" s="26"/>
      <c r="HB25" s="26"/>
      <c r="HC25" s="26"/>
      <c r="HD25" s="26"/>
      <c r="HE25" s="26"/>
      <c r="HF25" s="26"/>
      <c r="HG25" s="26"/>
      <c r="HH25" s="26"/>
      <c r="HI25" s="26"/>
      <c r="HJ25" s="26"/>
      <c r="HK25" s="26"/>
      <c r="HL25" s="26"/>
      <c r="HM25" s="26"/>
      <c r="HN25" s="26"/>
      <c r="HO25" s="26"/>
      <c r="HP25" s="26"/>
      <c r="HQ25" s="26"/>
      <c r="HR25" s="26"/>
      <c r="HS25" s="26"/>
      <c r="HT25" s="26"/>
      <c r="HU25" s="26"/>
      <c r="HV25" s="26"/>
      <c r="HW25" s="26"/>
      <c r="HX25" s="26"/>
      <c r="HY25" s="26"/>
      <c r="HZ25" s="26"/>
      <c r="IA25" s="26"/>
      <c r="IB25" s="26"/>
      <c r="IC25" s="26"/>
      <c r="ID25" s="26"/>
      <c r="IE25" s="26"/>
      <c r="IF25" s="26"/>
      <c r="IG25" s="26"/>
      <c r="IH25" s="26"/>
      <c r="II25" s="26"/>
      <c r="IJ25" s="26"/>
      <c r="IK25" s="26"/>
      <c r="IL25" s="26"/>
      <c r="IM25" s="26"/>
      <c r="IN25" s="26"/>
      <c r="IO25" s="26"/>
      <c r="IP25" s="26"/>
      <c r="IQ25" s="26"/>
      <c r="IR25" s="26"/>
      <c r="IS25" s="26"/>
      <c r="IT25" s="26"/>
      <c r="IU25" s="26"/>
      <c r="IV25" s="26"/>
      <c r="IW25" s="26"/>
      <c r="IX25" s="26"/>
      <c r="IY25" s="26"/>
      <c r="IZ25" s="26"/>
      <c r="JA25" s="26"/>
      <c r="JB25" s="26"/>
      <c r="JC25" s="26"/>
      <c r="JD25" s="26"/>
      <c r="JE25" s="26"/>
      <c r="JF25" s="26"/>
      <c r="JG25" s="26"/>
      <c r="JH25" s="26"/>
      <c r="JI25" s="26"/>
      <c r="JJ25" s="26"/>
      <c r="JK25" s="26"/>
      <c r="JL25" s="26"/>
      <c r="JM25" s="26"/>
      <c r="JN25" s="26"/>
      <c r="JO25" s="26"/>
      <c r="JP25" s="26"/>
      <c r="JQ25" s="26"/>
      <c r="JR25" s="26"/>
      <c r="JS25" s="26"/>
      <c r="JT25" s="26"/>
      <c r="JU25" s="26"/>
      <c r="JV25" s="26"/>
      <c r="JW25" s="26"/>
      <c r="JX25" s="26"/>
      <c r="JY25" s="26"/>
      <c r="JZ25" s="26"/>
      <c r="KA25" s="26"/>
      <c r="KB25" s="26"/>
      <c r="KC25" s="26"/>
      <c r="KD25" s="26"/>
      <c r="KE25" s="26"/>
      <c r="KF25" s="26"/>
      <c r="KG25" s="26"/>
      <c r="KH25" s="26"/>
      <c r="KI25" s="26"/>
      <c r="KJ25" s="26"/>
      <c r="KK25" s="26"/>
      <c r="KL25" s="26"/>
      <c r="KM25" s="26"/>
    </row>
    <row r="26" spans="1:299" ht="50.25" customHeight="1">
      <c r="A26" s="53" t="s">
        <v>268</v>
      </c>
      <c r="B26" s="28">
        <f t="shared" si="0"/>
        <v>0.16666666666666666</v>
      </c>
      <c r="C26" s="27" t="s">
        <v>314</v>
      </c>
      <c r="D26" s="27" t="s">
        <v>315</v>
      </c>
      <c r="E26" s="27" t="s">
        <v>161</v>
      </c>
      <c r="F26" s="27" t="s">
        <v>316</v>
      </c>
      <c r="G26" s="22">
        <v>3.5299999999999998E-2</v>
      </c>
      <c r="H26" s="29">
        <v>2023</v>
      </c>
      <c r="I26" s="27">
        <v>2026</v>
      </c>
      <c r="J26" s="27">
        <v>2035</v>
      </c>
      <c r="K26" s="22">
        <v>2.7349999999999999E-2</v>
      </c>
      <c r="L26" s="22">
        <v>2.47E-2</v>
      </c>
      <c r="M26" s="22">
        <v>2.205E-2</v>
      </c>
      <c r="N26" s="22">
        <v>1.9400000000000001E-2</v>
      </c>
      <c r="O26" s="22">
        <v>1.6750000000000001E-2</v>
      </c>
      <c r="P26" s="22">
        <v>1.4100000000000001E-2</v>
      </c>
      <c r="Q26" s="22">
        <v>1.1450000000000002E-2</v>
      </c>
      <c r="R26" s="22">
        <v>8.8000000000000023E-3</v>
      </c>
      <c r="S26" s="22">
        <v>6.1500000000000027E-3</v>
      </c>
      <c r="T26" s="22">
        <v>3.5000000000000031E-3</v>
      </c>
      <c r="U26" s="22">
        <v>3.5000000000000031E-3</v>
      </c>
      <c r="V26" s="27" t="s">
        <v>317</v>
      </c>
      <c r="W26" s="53" t="s">
        <v>318</v>
      </c>
      <c r="X26" s="31" t="s">
        <v>161</v>
      </c>
      <c r="Y26" s="31" t="s">
        <v>162</v>
      </c>
      <c r="Z26" s="27" t="s">
        <v>166</v>
      </c>
      <c r="AA26" s="27">
        <v>237</v>
      </c>
      <c r="AB26" s="29">
        <v>2023</v>
      </c>
      <c r="AC26" s="27">
        <v>2026</v>
      </c>
      <c r="AD26" s="27">
        <v>2035</v>
      </c>
      <c r="AE26" s="27">
        <v>237</v>
      </c>
      <c r="AF26" s="87">
        <v>237.83199598796389</v>
      </c>
      <c r="AG26" s="87">
        <v>238.78284854563691</v>
      </c>
      <c r="AH26" s="87">
        <v>239.6148445336008</v>
      </c>
      <c r="AI26" s="87">
        <v>240.56569709127382</v>
      </c>
      <c r="AJ26" s="87">
        <v>241.39769307923771</v>
      </c>
      <c r="AK26" s="87">
        <v>242.34854563691073</v>
      </c>
      <c r="AL26" s="87">
        <v>243.29939819458374</v>
      </c>
      <c r="AM26" s="87">
        <v>244.13139418254764</v>
      </c>
      <c r="AN26" s="87">
        <v>245.08224674022065</v>
      </c>
      <c r="AO26" s="100">
        <v>245</v>
      </c>
      <c r="AP26" s="117" t="s">
        <v>319</v>
      </c>
      <c r="AQ26" s="37"/>
      <c r="AR26" s="38" t="s">
        <v>303</v>
      </c>
      <c r="AS26" s="38" t="s">
        <v>320</v>
      </c>
      <c r="AT26" s="38"/>
      <c r="AU26" s="38" t="s">
        <v>303</v>
      </c>
      <c r="AV26" s="38" t="s">
        <v>321</v>
      </c>
      <c r="AW26" s="38"/>
      <c r="AX26" s="38" t="s">
        <v>303</v>
      </c>
      <c r="AY26" s="38" t="s">
        <v>322</v>
      </c>
      <c r="AZ26" s="38"/>
      <c r="BA26" s="38" t="s">
        <v>303</v>
      </c>
      <c r="BB26" s="38" t="s">
        <v>323</v>
      </c>
      <c r="BC26" s="38"/>
      <c r="BD26" s="38" t="s">
        <v>303</v>
      </c>
      <c r="BE26" s="38" t="s">
        <v>324</v>
      </c>
      <c r="BF26" s="38"/>
      <c r="BG26" s="38" t="s">
        <v>303</v>
      </c>
      <c r="BH26" s="38" t="s">
        <v>325</v>
      </c>
      <c r="BI26" s="38"/>
      <c r="BJ26" s="38" t="s">
        <v>303</v>
      </c>
      <c r="BK26" s="38" t="s">
        <v>326</v>
      </c>
      <c r="BL26" s="38"/>
      <c r="BM26" s="38" t="s">
        <v>303</v>
      </c>
      <c r="BN26" s="38" t="s">
        <v>327</v>
      </c>
      <c r="BO26" s="38"/>
      <c r="BP26" s="38" t="s">
        <v>303</v>
      </c>
      <c r="BQ26" s="38" t="s">
        <v>328</v>
      </c>
      <c r="BR26" s="38"/>
      <c r="BS26" s="38" t="s">
        <v>303</v>
      </c>
      <c r="BT26" s="24" t="s">
        <v>329</v>
      </c>
      <c r="BU26" s="158" t="s">
        <v>284</v>
      </c>
      <c r="BV26" s="41" t="s">
        <v>285</v>
      </c>
      <c r="BW26" s="41" t="s">
        <v>286</v>
      </c>
      <c r="BX26" s="41">
        <v>1800415393</v>
      </c>
      <c r="BY26" s="41"/>
      <c r="BZ26" s="39" t="s">
        <v>183</v>
      </c>
      <c r="CA26" s="39" t="s">
        <v>184</v>
      </c>
      <c r="CB26" s="39" t="s">
        <v>185</v>
      </c>
      <c r="CC26" s="39">
        <v>3168539270</v>
      </c>
      <c r="CD26" s="40" t="s">
        <v>186</v>
      </c>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c r="GG26" s="26"/>
      <c r="GH26" s="26"/>
      <c r="GI26" s="26"/>
      <c r="GJ26" s="26"/>
      <c r="GK26" s="26"/>
      <c r="GL26" s="26"/>
      <c r="GM26" s="26"/>
      <c r="GN26" s="26"/>
      <c r="GO26" s="26"/>
      <c r="GP26" s="26"/>
      <c r="GQ26" s="26"/>
      <c r="GR26" s="26"/>
      <c r="GS26" s="26"/>
      <c r="GT26" s="26"/>
      <c r="GU26" s="26"/>
      <c r="GV26" s="26"/>
      <c r="GW26" s="26"/>
      <c r="GX26" s="26"/>
      <c r="GY26" s="26"/>
      <c r="GZ26" s="26"/>
      <c r="HA26" s="26"/>
      <c r="HB26" s="26"/>
      <c r="HC26" s="26"/>
      <c r="HD26" s="26"/>
      <c r="HE26" s="26"/>
      <c r="HF26" s="26"/>
      <c r="HG26" s="26"/>
      <c r="HH26" s="26"/>
      <c r="HI26" s="26"/>
      <c r="HJ26" s="26"/>
      <c r="HK26" s="26"/>
      <c r="HL26" s="26"/>
      <c r="HM26" s="26"/>
      <c r="HN26" s="26"/>
      <c r="HO26" s="26"/>
      <c r="HP26" s="26"/>
      <c r="HQ26" s="26"/>
      <c r="HR26" s="26"/>
      <c r="HS26" s="26"/>
      <c r="HT26" s="26"/>
      <c r="HU26" s="26"/>
      <c r="HV26" s="26"/>
      <c r="HW26" s="26"/>
      <c r="HX26" s="26"/>
      <c r="HY26" s="26"/>
      <c r="HZ26" s="26"/>
      <c r="IA26" s="26"/>
      <c r="IB26" s="26"/>
      <c r="IC26" s="26"/>
      <c r="ID26" s="26"/>
      <c r="IE26" s="26"/>
      <c r="IF26" s="26"/>
      <c r="IG26" s="26"/>
      <c r="IH26" s="26"/>
      <c r="II26" s="26"/>
      <c r="IJ26" s="26"/>
      <c r="IK26" s="26"/>
      <c r="IL26" s="26"/>
      <c r="IM26" s="26"/>
      <c r="IN26" s="26"/>
      <c r="IO26" s="26"/>
      <c r="IP26" s="26"/>
      <c r="IQ26" s="26"/>
      <c r="IR26" s="26"/>
      <c r="IS26" s="26"/>
      <c r="IT26" s="26"/>
      <c r="IU26" s="26"/>
      <c r="IV26" s="26"/>
      <c r="IW26" s="26"/>
      <c r="IX26" s="26"/>
      <c r="IY26" s="26"/>
      <c r="IZ26" s="26"/>
      <c r="JA26" s="26"/>
      <c r="JB26" s="26"/>
      <c r="JC26" s="26"/>
      <c r="JD26" s="26"/>
      <c r="JE26" s="26"/>
      <c r="JF26" s="26"/>
      <c r="JG26" s="26"/>
      <c r="JH26" s="26"/>
      <c r="JI26" s="26"/>
      <c r="JJ26" s="26"/>
      <c r="JK26" s="26"/>
      <c r="JL26" s="26"/>
      <c r="JM26" s="26"/>
      <c r="JN26" s="26"/>
      <c r="JO26" s="26"/>
      <c r="JP26" s="26"/>
      <c r="JQ26" s="26"/>
      <c r="JR26" s="26"/>
      <c r="JS26" s="26"/>
      <c r="JT26" s="26"/>
      <c r="JU26" s="26"/>
      <c r="JV26" s="26"/>
      <c r="JW26" s="26"/>
      <c r="JX26" s="26"/>
      <c r="JY26" s="26"/>
      <c r="JZ26" s="26"/>
      <c r="KA26" s="26"/>
      <c r="KB26" s="26"/>
      <c r="KC26" s="26"/>
      <c r="KD26" s="26"/>
      <c r="KE26" s="26"/>
      <c r="KF26" s="26"/>
      <c r="KG26" s="26"/>
      <c r="KH26" s="26"/>
      <c r="KI26" s="26"/>
      <c r="KJ26" s="26"/>
      <c r="KK26" s="26"/>
      <c r="KL26" s="26"/>
      <c r="KM26" s="26"/>
    </row>
    <row r="27" spans="1:299" ht="50.25" customHeight="1">
      <c r="A27" s="53" t="s">
        <v>268</v>
      </c>
      <c r="B27" s="28">
        <f t="shared" si="0"/>
        <v>0.16666666666666666</v>
      </c>
      <c r="C27" s="27" t="s">
        <v>314</v>
      </c>
      <c r="D27" s="27" t="s">
        <v>315</v>
      </c>
      <c r="E27" s="27" t="s">
        <v>161</v>
      </c>
      <c r="F27" s="27" t="s">
        <v>316</v>
      </c>
      <c r="G27" s="22">
        <v>3.5299999999999998E-2</v>
      </c>
      <c r="H27" s="29">
        <v>2023</v>
      </c>
      <c r="I27" s="27">
        <v>2026</v>
      </c>
      <c r="J27" s="27">
        <v>2035</v>
      </c>
      <c r="K27" s="22">
        <v>2.7349999999999999E-2</v>
      </c>
      <c r="L27" s="22">
        <v>2.47E-2</v>
      </c>
      <c r="M27" s="22">
        <v>2.205E-2</v>
      </c>
      <c r="N27" s="22">
        <v>1.9400000000000001E-2</v>
      </c>
      <c r="O27" s="22">
        <v>1.6750000000000001E-2</v>
      </c>
      <c r="P27" s="22">
        <v>1.4100000000000001E-2</v>
      </c>
      <c r="Q27" s="22">
        <v>1.1450000000000002E-2</v>
      </c>
      <c r="R27" s="22">
        <v>8.8000000000000023E-3</v>
      </c>
      <c r="S27" s="22">
        <v>6.1500000000000027E-3</v>
      </c>
      <c r="T27" s="22">
        <v>3.5000000000000031E-3</v>
      </c>
      <c r="U27" s="22">
        <v>3.5000000000000031E-3</v>
      </c>
      <c r="V27" s="27" t="s">
        <v>330</v>
      </c>
      <c r="W27" s="53" t="s">
        <v>331</v>
      </c>
      <c r="X27" s="31" t="s">
        <v>161</v>
      </c>
      <c r="Y27" s="31" t="s">
        <v>165</v>
      </c>
      <c r="Z27" s="27" t="s">
        <v>189</v>
      </c>
      <c r="AA27" s="27">
        <v>45</v>
      </c>
      <c r="AB27" s="27">
        <v>2023</v>
      </c>
      <c r="AC27" s="27">
        <v>2026</v>
      </c>
      <c r="AD27" s="27">
        <v>2035</v>
      </c>
      <c r="AE27" s="27">
        <v>7</v>
      </c>
      <c r="AF27" s="27">
        <v>7</v>
      </c>
      <c r="AG27" s="27">
        <v>9</v>
      </c>
      <c r="AH27" s="27">
        <v>9</v>
      </c>
      <c r="AI27" s="27">
        <v>9</v>
      </c>
      <c r="AJ27" s="27">
        <v>8</v>
      </c>
      <c r="AK27" s="27">
        <v>5</v>
      </c>
      <c r="AL27" s="27">
        <v>5</v>
      </c>
      <c r="AM27" s="27">
        <v>5</v>
      </c>
      <c r="AN27" s="27">
        <v>5</v>
      </c>
      <c r="AO27" s="100">
        <v>69</v>
      </c>
      <c r="AP27" s="117" t="s">
        <v>332</v>
      </c>
      <c r="AQ27" s="37"/>
      <c r="AR27" s="38" t="s">
        <v>333</v>
      </c>
      <c r="AS27" s="38" t="s">
        <v>334</v>
      </c>
      <c r="AT27" s="38"/>
      <c r="AU27" s="38" t="s">
        <v>333</v>
      </c>
      <c r="AV27" s="38" t="s">
        <v>335</v>
      </c>
      <c r="AW27" s="38"/>
      <c r="AX27" s="38" t="s">
        <v>333</v>
      </c>
      <c r="AY27" s="38" t="s">
        <v>336</v>
      </c>
      <c r="AZ27" s="38"/>
      <c r="BA27" s="38" t="s">
        <v>333</v>
      </c>
      <c r="BB27" s="38" t="s">
        <v>337</v>
      </c>
      <c r="BC27" s="38"/>
      <c r="BD27" s="38" t="s">
        <v>333</v>
      </c>
      <c r="BE27" s="38" t="s">
        <v>338</v>
      </c>
      <c r="BF27" s="38"/>
      <c r="BG27" s="38" t="s">
        <v>333</v>
      </c>
      <c r="BH27" s="38" t="s">
        <v>339</v>
      </c>
      <c r="BI27" s="38"/>
      <c r="BJ27" s="38" t="s">
        <v>333</v>
      </c>
      <c r="BK27" s="38" t="s">
        <v>340</v>
      </c>
      <c r="BL27" s="38"/>
      <c r="BM27" s="38" t="s">
        <v>333</v>
      </c>
      <c r="BN27" s="38" t="s">
        <v>341</v>
      </c>
      <c r="BO27" s="38"/>
      <c r="BP27" s="38" t="s">
        <v>333</v>
      </c>
      <c r="BQ27" s="38" t="s">
        <v>342</v>
      </c>
      <c r="BR27" s="38"/>
      <c r="BS27" s="38" t="s">
        <v>333</v>
      </c>
      <c r="BT27" s="24" t="s">
        <v>343</v>
      </c>
      <c r="BU27" s="158" t="s">
        <v>284</v>
      </c>
      <c r="BV27" s="41" t="s">
        <v>344</v>
      </c>
      <c r="BW27" s="41" t="s">
        <v>286</v>
      </c>
      <c r="BX27" s="41">
        <v>1800415393</v>
      </c>
      <c r="BY27" s="41"/>
      <c r="BZ27" s="39" t="s">
        <v>183</v>
      </c>
      <c r="CA27" s="39" t="s">
        <v>184</v>
      </c>
      <c r="CB27" s="39" t="s">
        <v>185</v>
      </c>
      <c r="CC27" s="39">
        <v>3168539270</v>
      </c>
      <c r="CD27" s="40" t="s">
        <v>186</v>
      </c>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c r="IN27" s="26"/>
      <c r="IO27" s="26"/>
      <c r="IP27" s="26"/>
      <c r="IQ27" s="26"/>
      <c r="IR27" s="26"/>
      <c r="IS27" s="26"/>
      <c r="IT27" s="26"/>
      <c r="IU27" s="26"/>
      <c r="IV27" s="26"/>
      <c r="IW27" s="26"/>
      <c r="IX27" s="26"/>
      <c r="IY27" s="26"/>
      <c r="IZ27" s="26"/>
      <c r="JA27" s="26"/>
      <c r="JB27" s="26"/>
      <c r="JC27" s="26"/>
      <c r="JD27" s="26"/>
      <c r="JE27" s="26"/>
      <c r="JF27" s="26"/>
      <c r="JG27" s="26"/>
      <c r="JH27" s="26"/>
      <c r="JI27" s="26"/>
      <c r="JJ27" s="26"/>
      <c r="JK27" s="26"/>
      <c r="JL27" s="26"/>
      <c r="JM27" s="26"/>
      <c r="JN27" s="26"/>
      <c r="JO27" s="26"/>
      <c r="JP27" s="26"/>
      <c r="JQ27" s="26"/>
      <c r="JR27" s="26"/>
      <c r="JS27" s="26"/>
      <c r="JT27" s="26"/>
      <c r="JU27" s="26"/>
      <c r="JV27" s="26"/>
      <c r="JW27" s="26"/>
      <c r="JX27" s="26"/>
      <c r="JY27" s="26"/>
      <c r="JZ27" s="26"/>
      <c r="KA27" s="26"/>
      <c r="KB27" s="26"/>
      <c r="KC27" s="26"/>
      <c r="KD27" s="26"/>
      <c r="KE27" s="26"/>
      <c r="KF27" s="26"/>
      <c r="KG27" s="26"/>
      <c r="KH27" s="26"/>
      <c r="KI27" s="26"/>
      <c r="KJ27" s="26"/>
      <c r="KK27" s="26"/>
      <c r="KL27" s="26"/>
      <c r="KM27" s="26"/>
    </row>
    <row r="28" spans="1:299" ht="50.25" customHeight="1">
      <c r="A28" s="53" t="s">
        <v>268</v>
      </c>
      <c r="B28" s="28">
        <f t="shared" si="0"/>
        <v>0.16666666666666666</v>
      </c>
      <c r="C28" s="27" t="s">
        <v>314</v>
      </c>
      <c r="D28" s="27" t="s">
        <v>315</v>
      </c>
      <c r="E28" s="27" t="s">
        <v>161</v>
      </c>
      <c r="F28" s="27" t="s">
        <v>316</v>
      </c>
      <c r="G28" s="22">
        <v>3.5299999999999998E-2</v>
      </c>
      <c r="H28" s="29">
        <v>2023</v>
      </c>
      <c r="I28" s="27">
        <v>2026</v>
      </c>
      <c r="J28" s="27">
        <v>2035</v>
      </c>
      <c r="K28" s="22">
        <v>2.7349999999999999E-2</v>
      </c>
      <c r="L28" s="22">
        <v>2.47E-2</v>
      </c>
      <c r="M28" s="22">
        <v>2.205E-2</v>
      </c>
      <c r="N28" s="22">
        <v>1.9400000000000001E-2</v>
      </c>
      <c r="O28" s="22">
        <v>1.6750000000000001E-2</v>
      </c>
      <c r="P28" s="22">
        <v>1.4100000000000001E-2</v>
      </c>
      <c r="Q28" s="22">
        <v>1.1450000000000002E-2</v>
      </c>
      <c r="R28" s="22">
        <v>8.8000000000000023E-3</v>
      </c>
      <c r="S28" s="22">
        <v>6.1500000000000027E-3</v>
      </c>
      <c r="T28" s="22">
        <v>3.5000000000000031E-3</v>
      </c>
      <c r="U28" s="22">
        <v>3.5000000000000001E-3</v>
      </c>
      <c r="V28" s="27" t="s">
        <v>345</v>
      </c>
      <c r="W28" s="53" t="s">
        <v>346</v>
      </c>
      <c r="X28" s="31" t="s">
        <v>161</v>
      </c>
      <c r="Y28" s="31" t="s">
        <v>162</v>
      </c>
      <c r="Z28" s="27" t="s">
        <v>189</v>
      </c>
      <c r="AA28" s="27">
        <v>1979</v>
      </c>
      <c r="AB28" s="27">
        <v>2024</v>
      </c>
      <c r="AC28" s="27">
        <v>2026</v>
      </c>
      <c r="AD28" s="27">
        <v>2035</v>
      </c>
      <c r="AE28" s="27">
        <v>1994</v>
      </c>
      <c r="AF28" s="27">
        <v>2001</v>
      </c>
      <c r="AG28" s="27">
        <v>2009</v>
      </c>
      <c r="AH28" s="27">
        <v>2016</v>
      </c>
      <c r="AI28" s="27">
        <v>2024</v>
      </c>
      <c r="AJ28" s="27">
        <v>2031</v>
      </c>
      <c r="AK28" s="27">
        <v>2039</v>
      </c>
      <c r="AL28" s="27">
        <v>2047</v>
      </c>
      <c r="AM28" s="27">
        <v>2054</v>
      </c>
      <c r="AN28" s="27">
        <v>2062</v>
      </c>
      <c r="AO28" s="100">
        <v>2062</v>
      </c>
      <c r="AP28" s="117" t="s">
        <v>347</v>
      </c>
      <c r="AQ28" s="37"/>
      <c r="AR28" s="38" t="s">
        <v>168</v>
      </c>
      <c r="AS28" s="38" t="s">
        <v>348</v>
      </c>
      <c r="AT28" s="38"/>
      <c r="AU28" s="38" t="s">
        <v>168</v>
      </c>
      <c r="AV28" s="38" t="s">
        <v>349</v>
      </c>
      <c r="AW28" s="38"/>
      <c r="AX28" s="38" t="s">
        <v>168</v>
      </c>
      <c r="AY28" s="38" t="s">
        <v>350</v>
      </c>
      <c r="AZ28" s="38"/>
      <c r="BA28" s="38" t="s">
        <v>168</v>
      </c>
      <c r="BB28" s="38" t="s">
        <v>351</v>
      </c>
      <c r="BC28" s="38"/>
      <c r="BD28" s="38" t="s">
        <v>168</v>
      </c>
      <c r="BE28" s="38" t="s">
        <v>352</v>
      </c>
      <c r="BF28" s="38"/>
      <c r="BG28" s="38" t="s">
        <v>168</v>
      </c>
      <c r="BH28" s="38" t="s">
        <v>353</v>
      </c>
      <c r="BI28" s="38"/>
      <c r="BJ28" s="38" t="s">
        <v>168</v>
      </c>
      <c r="BK28" s="38" t="s">
        <v>354</v>
      </c>
      <c r="BL28" s="38"/>
      <c r="BM28" s="38" t="s">
        <v>168</v>
      </c>
      <c r="BN28" s="38" t="s">
        <v>355</v>
      </c>
      <c r="BO28" s="38"/>
      <c r="BP28" s="38" t="s">
        <v>168</v>
      </c>
      <c r="BQ28" s="38" t="s">
        <v>356</v>
      </c>
      <c r="BR28" s="38"/>
      <c r="BS28" s="38" t="s">
        <v>168</v>
      </c>
      <c r="BT28" s="24" t="s">
        <v>357</v>
      </c>
      <c r="BU28" s="158" t="s">
        <v>284</v>
      </c>
      <c r="BV28" s="41" t="s">
        <v>344</v>
      </c>
      <c r="BW28" s="41" t="s">
        <v>286</v>
      </c>
      <c r="BX28" s="41">
        <v>1800415393</v>
      </c>
      <c r="BY28" s="41"/>
      <c r="BZ28" s="39" t="s">
        <v>183</v>
      </c>
      <c r="CA28" s="39" t="s">
        <v>184</v>
      </c>
      <c r="CB28" s="39" t="s">
        <v>185</v>
      </c>
      <c r="CC28" s="39">
        <v>3168539270</v>
      </c>
      <c r="CD28" s="40" t="s">
        <v>186</v>
      </c>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c r="HO28" s="26"/>
      <c r="HP28" s="26"/>
      <c r="HQ28" s="26"/>
      <c r="HR28" s="26"/>
      <c r="HS28" s="26"/>
      <c r="HT28" s="26"/>
      <c r="HU28" s="26"/>
      <c r="HV28" s="26"/>
      <c r="HW28" s="26"/>
      <c r="HX28" s="26"/>
      <c r="HY28" s="26"/>
      <c r="HZ28" s="26"/>
      <c r="IA28" s="26"/>
      <c r="IB28" s="26"/>
      <c r="IC28" s="26"/>
      <c r="ID28" s="26"/>
      <c r="IE28" s="26"/>
      <c r="IF28" s="26"/>
      <c r="IG28" s="26"/>
      <c r="IH28" s="26"/>
      <c r="II28" s="26"/>
      <c r="IJ28" s="26"/>
      <c r="IK28" s="26"/>
      <c r="IL28" s="26"/>
      <c r="IM28" s="26"/>
      <c r="IN28" s="26"/>
      <c r="IO28" s="26"/>
      <c r="IP28" s="26"/>
      <c r="IQ28" s="26"/>
      <c r="IR28" s="26"/>
      <c r="IS28" s="26"/>
      <c r="IT28" s="26"/>
      <c r="IU28" s="26"/>
      <c r="IV28" s="26"/>
      <c r="IW28" s="26"/>
      <c r="IX28" s="26"/>
      <c r="IY28" s="26"/>
      <c r="IZ28" s="26"/>
      <c r="JA28" s="26"/>
      <c r="JB28" s="26"/>
      <c r="JC28" s="26"/>
      <c r="JD28" s="26"/>
      <c r="JE28" s="26"/>
      <c r="JF28" s="26"/>
      <c r="JG28" s="26"/>
      <c r="JH28" s="26"/>
      <c r="JI28" s="26"/>
      <c r="JJ28" s="26"/>
      <c r="JK28" s="26"/>
      <c r="JL28" s="26"/>
      <c r="JM28" s="26"/>
      <c r="JN28" s="26"/>
      <c r="JO28" s="26"/>
      <c r="JP28" s="26"/>
      <c r="JQ28" s="26"/>
      <c r="JR28" s="26"/>
      <c r="JS28" s="26"/>
      <c r="JT28" s="26"/>
      <c r="JU28" s="26"/>
      <c r="JV28" s="26"/>
      <c r="JW28" s="26"/>
      <c r="JX28" s="26"/>
      <c r="JY28" s="26"/>
      <c r="JZ28" s="26"/>
      <c r="KA28" s="26"/>
      <c r="KB28" s="26"/>
      <c r="KC28" s="26"/>
      <c r="KD28" s="26"/>
      <c r="KE28" s="26"/>
      <c r="KF28" s="26"/>
      <c r="KG28" s="26"/>
      <c r="KH28" s="26"/>
      <c r="KI28" s="26"/>
      <c r="KJ28" s="26"/>
      <c r="KK28" s="26"/>
      <c r="KL28" s="26"/>
      <c r="KM28" s="26"/>
    </row>
    <row r="29" spans="1:299" ht="50.25" customHeight="1">
      <c r="A29" s="53" t="s">
        <v>268</v>
      </c>
      <c r="B29" s="28">
        <f t="shared" si="0"/>
        <v>0.16666666666666666</v>
      </c>
      <c r="C29" s="27" t="s">
        <v>314</v>
      </c>
      <c r="D29" s="27" t="s">
        <v>315</v>
      </c>
      <c r="E29" s="27" t="s">
        <v>161</v>
      </c>
      <c r="F29" s="27" t="s">
        <v>316</v>
      </c>
      <c r="G29" s="22">
        <v>3.5299999999999998E-2</v>
      </c>
      <c r="H29" s="29">
        <v>2023</v>
      </c>
      <c r="I29" s="27">
        <v>2026</v>
      </c>
      <c r="J29" s="27">
        <v>2035</v>
      </c>
      <c r="K29" s="22">
        <v>2.7349999999999999E-2</v>
      </c>
      <c r="L29" s="22">
        <v>2.47E-2</v>
      </c>
      <c r="M29" s="22">
        <v>2.205E-2</v>
      </c>
      <c r="N29" s="22">
        <v>1.9400000000000001E-2</v>
      </c>
      <c r="O29" s="22">
        <v>1.6750000000000001E-2</v>
      </c>
      <c r="P29" s="22">
        <v>1.4100000000000001E-2</v>
      </c>
      <c r="Q29" s="22">
        <v>1.1450000000000002E-2</v>
      </c>
      <c r="R29" s="22">
        <v>8.8000000000000023E-3</v>
      </c>
      <c r="S29" s="22">
        <v>6.1500000000000027E-3</v>
      </c>
      <c r="T29" s="22">
        <v>3.5000000000000031E-3</v>
      </c>
      <c r="U29" s="22">
        <v>3.5000000000000031E-3</v>
      </c>
      <c r="V29" s="27" t="s">
        <v>358</v>
      </c>
      <c r="W29" s="53" t="s">
        <v>359</v>
      </c>
      <c r="X29" s="31" t="s">
        <v>161</v>
      </c>
      <c r="Y29" s="31" t="s">
        <v>165</v>
      </c>
      <c r="Z29" s="27" t="s">
        <v>189</v>
      </c>
      <c r="AA29" s="27" t="s">
        <v>360</v>
      </c>
      <c r="AB29" s="27">
        <v>2025</v>
      </c>
      <c r="AC29" s="27">
        <v>2026</v>
      </c>
      <c r="AD29" s="27">
        <v>2035</v>
      </c>
      <c r="AE29" s="27">
        <v>3</v>
      </c>
      <c r="AF29" s="27">
        <v>3</v>
      </c>
      <c r="AG29" s="27">
        <v>3</v>
      </c>
      <c r="AH29" s="27">
        <v>3</v>
      </c>
      <c r="AI29" s="27">
        <v>3</v>
      </c>
      <c r="AJ29" s="27">
        <v>3</v>
      </c>
      <c r="AK29" s="27">
        <v>3</v>
      </c>
      <c r="AL29" s="27">
        <v>3</v>
      </c>
      <c r="AM29" s="27">
        <v>3</v>
      </c>
      <c r="AN29" s="27">
        <v>3</v>
      </c>
      <c r="AO29" s="100">
        <v>30</v>
      </c>
      <c r="AP29" s="117" t="s">
        <v>361</v>
      </c>
      <c r="AQ29" s="37"/>
      <c r="AR29" s="38" t="s">
        <v>168</v>
      </c>
      <c r="AS29" s="38" t="s">
        <v>362</v>
      </c>
      <c r="AT29" s="38"/>
      <c r="AU29" s="38" t="s">
        <v>168</v>
      </c>
      <c r="AV29" s="38" t="s">
        <v>363</v>
      </c>
      <c r="AW29" s="38"/>
      <c r="AX29" s="38" t="s">
        <v>168</v>
      </c>
      <c r="AY29" s="38" t="s">
        <v>364</v>
      </c>
      <c r="AZ29" s="38"/>
      <c r="BA29" s="38" t="s">
        <v>168</v>
      </c>
      <c r="BB29" s="38" t="s">
        <v>365</v>
      </c>
      <c r="BC29" s="38"/>
      <c r="BD29" s="38" t="s">
        <v>168</v>
      </c>
      <c r="BE29" s="38" t="s">
        <v>366</v>
      </c>
      <c r="BF29" s="38"/>
      <c r="BG29" s="38" t="s">
        <v>168</v>
      </c>
      <c r="BH29" s="38" t="s">
        <v>367</v>
      </c>
      <c r="BI29" s="38"/>
      <c r="BJ29" s="38" t="s">
        <v>168</v>
      </c>
      <c r="BK29" s="38" t="s">
        <v>368</v>
      </c>
      <c r="BL29" s="38"/>
      <c r="BM29" s="38" t="s">
        <v>168</v>
      </c>
      <c r="BN29" s="38" t="s">
        <v>369</v>
      </c>
      <c r="BO29" s="38"/>
      <c r="BP29" s="38" t="s">
        <v>168</v>
      </c>
      <c r="BQ29" s="38" t="s">
        <v>370</v>
      </c>
      <c r="BR29" s="38"/>
      <c r="BS29" s="38" t="s">
        <v>168</v>
      </c>
      <c r="BT29" s="24" t="s">
        <v>371</v>
      </c>
      <c r="BU29" s="158" t="s">
        <v>284</v>
      </c>
      <c r="BV29" s="41" t="s">
        <v>344</v>
      </c>
      <c r="BW29" s="41" t="s">
        <v>286</v>
      </c>
      <c r="BX29" s="41">
        <v>1800415393</v>
      </c>
      <c r="BY29" s="41"/>
      <c r="BZ29" s="39" t="s">
        <v>183</v>
      </c>
      <c r="CA29" s="39" t="s">
        <v>184</v>
      </c>
      <c r="CB29" s="39" t="s">
        <v>185</v>
      </c>
      <c r="CC29" s="39">
        <v>3168539270</v>
      </c>
      <c r="CD29" s="40" t="s">
        <v>186</v>
      </c>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c r="HU29" s="26"/>
      <c r="HV29" s="26"/>
      <c r="HW29" s="26"/>
      <c r="HX29" s="26"/>
      <c r="HY29" s="26"/>
      <c r="HZ29" s="26"/>
      <c r="IA29" s="26"/>
      <c r="IB29" s="26"/>
      <c r="IC29" s="26"/>
      <c r="ID29" s="26"/>
      <c r="IE29" s="26"/>
      <c r="IF29" s="26"/>
      <c r="IG29" s="26"/>
      <c r="IH29" s="26"/>
      <c r="II29" s="26"/>
      <c r="IJ29" s="26"/>
      <c r="IK29" s="26"/>
      <c r="IL29" s="26"/>
      <c r="IM29" s="26"/>
      <c r="IN29" s="26"/>
      <c r="IO29" s="26"/>
      <c r="IP29" s="26"/>
      <c r="IQ29" s="26"/>
      <c r="IR29" s="26"/>
      <c r="IS29" s="26"/>
      <c r="IT29" s="26"/>
      <c r="IU29" s="26"/>
      <c r="IV29" s="26"/>
      <c r="IW29" s="26"/>
      <c r="IX29" s="26"/>
      <c r="IY29" s="26"/>
      <c r="IZ29" s="26"/>
      <c r="JA29" s="26"/>
      <c r="JB29" s="26"/>
      <c r="JC29" s="26"/>
      <c r="JD29" s="26"/>
      <c r="JE29" s="26"/>
      <c r="JF29" s="26"/>
      <c r="JG29" s="26"/>
      <c r="JH29" s="26"/>
      <c r="JI29" s="26"/>
      <c r="JJ29" s="26"/>
      <c r="JK29" s="26"/>
      <c r="JL29" s="26"/>
      <c r="JM29" s="26"/>
      <c r="JN29" s="26"/>
      <c r="JO29" s="26"/>
      <c r="JP29" s="26"/>
      <c r="JQ29" s="26"/>
      <c r="JR29" s="26"/>
      <c r="JS29" s="26"/>
      <c r="JT29" s="26"/>
      <c r="JU29" s="26"/>
      <c r="JV29" s="26"/>
      <c r="JW29" s="26"/>
      <c r="JX29" s="26"/>
      <c r="JY29" s="26"/>
      <c r="JZ29" s="26"/>
      <c r="KA29" s="26"/>
      <c r="KB29" s="26"/>
      <c r="KC29" s="26"/>
      <c r="KD29" s="26"/>
      <c r="KE29" s="26"/>
      <c r="KF29" s="26"/>
      <c r="KG29" s="26"/>
      <c r="KH29" s="26"/>
      <c r="KI29" s="26"/>
      <c r="KJ29" s="26"/>
      <c r="KK29" s="26"/>
      <c r="KL29" s="26"/>
      <c r="KM29" s="26"/>
    </row>
    <row r="30" spans="1:299" ht="50.25" customHeight="1">
      <c r="A30" s="53" t="s">
        <v>268</v>
      </c>
      <c r="B30" s="28">
        <f t="shared" si="0"/>
        <v>0.16666666666666666</v>
      </c>
      <c r="C30" s="27" t="s">
        <v>372</v>
      </c>
      <c r="D30" s="27" t="s">
        <v>373</v>
      </c>
      <c r="E30" s="27" t="s">
        <v>161</v>
      </c>
      <c r="F30" s="27" t="s">
        <v>165</v>
      </c>
      <c r="G30" s="87">
        <v>148</v>
      </c>
      <c r="H30" s="29">
        <v>2025</v>
      </c>
      <c r="I30" s="87">
        <v>2026</v>
      </c>
      <c r="J30" s="87">
        <v>2035</v>
      </c>
      <c r="K30" s="87">
        <v>148</v>
      </c>
      <c r="L30" s="87">
        <v>148</v>
      </c>
      <c r="M30" s="87">
        <v>155</v>
      </c>
      <c r="N30" s="87">
        <v>155</v>
      </c>
      <c r="O30" s="87">
        <v>155</v>
      </c>
      <c r="P30" s="87">
        <v>155</v>
      </c>
      <c r="Q30" s="87">
        <v>163</v>
      </c>
      <c r="R30" s="87">
        <v>163</v>
      </c>
      <c r="S30" s="87">
        <v>163</v>
      </c>
      <c r="T30" s="87">
        <v>163</v>
      </c>
      <c r="U30" s="87">
        <v>1568</v>
      </c>
      <c r="V30" s="27" t="s">
        <v>374</v>
      </c>
      <c r="W30" s="53" t="s">
        <v>375</v>
      </c>
      <c r="X30" s="31" t="s">
        <v>161</v>
      </c>
      <c r="Y30" s="31" t="s">
        <v>165</v>
      </c>
      <c r="Z30" s="27" t="s">
        <v>189</v>
      </c>
      <c r="AA30" s="27">
        <v>11</v>
      </c>
      <c r="AB30" s="29">
        <v>2023</v>
      </c>
      <c r="AC30" s="27">
        <v>2026</v>
      </c>
      <c r="AD30" s="27">
        <v>2035</v>
      </c>
      <c r="AE30" s="27">
        <v>3</v>
      </c>
      <c r="AF30" s="27">
        <v>3</v>
      </c>
      <c r="AG30" s="27">
        <v>4</v>
      </c>
      <c r="AH30" s="27">
        <v>4</v>
      </c>
      <c r="AI30" s="27">
        <v>5</v>
      </c>
      <c r="AJ30" s="27">
        <v>6</v>
      </c>
      <c r="AK30" s="27">
        <v>7</v>
      </c>
      <c r="AL30" s="27">
        <v>8</v>
      </c>
      <c r="AM30" s="27">
        <v>9</v>
      </c>
      <c r="AN30" s="27">
        <v>9</v>
      </c>
      <c r="AO30" s="32">
        <v>58</v>
      </c>
      <c r="AP30" s="117" t="s">
        <v>376</v>
      </c>
      <c r="AQ30" s="37"/>
      <c r="AR30" s="38" t="s">
        <v>377</v>
      </c>
      <c r="AS30" s="38" t="s">
        <v>378</v>
      </c>
      <c r="AT30" s="38"/>
      <c r="AU30" s="38" t="s">
        <v>377</v>
      </c>
      <c r="AV30" s="38" t="s">
        <v>379</v>
      </c>
      <c r="AW30" s="38"/>
      <c r="AX30" s="38" t="s">
        <v>377</v>
      </c>
      <c r="AY30" s="38" t="s">
        <v>380</v>
      </c>
      <c r="AZ30" s="38"/>
      <c r="BA30" s="38" t="s">
        <v>377</v>
      </c>
      <c r="BB30" s="38" t="s">
        <v>381</v>
      </c>
      <c r="BC30" s="38"/>
      <c r="BD30" s="38" t="s">
        <v>377</v>
      </c>
      <c r="BE30" s="38" t="s">
        <v>382</v>
      </c>
      <c r="BF30" s="38"/>
      <c r="BG30" s="38" t="s">
        <v>377</v>
      </c>
      <c r="BH30" s="38" t="s">
        <v>383</v>
      </c>
      <c r="BI30" s="38"/>
      <c r="BJ30" s="38" t="s">
        <v>377</v>
      </c>
      <c r="BK30" s="38" t="s">
        <v>384</v>
      </c>
      <c r="BL30" s="38"/>
      <c r="BM30" s="38" t="s">
        <v>377</v>
      </c>
      <c r="BN30" s="38" t="s">
        <v>385</v>
      </c>
      <c r="BO30" s="38"/>
      <c r="BP30" s="38" t="s">
        <v>377</v>
      </c>
      <c r="BQ30" s="38" t="s">
        <v>386</v>
      </c>
      <c r="BR30" s="38"/>
      <c r="BS30" s="38" t="s">
        <v>377</v>
      </c>
      <c r="BT30" s="24" t="s">
        <v>387</v>
      </c>
      <c r="BU30" s="158" t="s">
        <v>284</v>
      </c>
      <c r="BV30" s="41" t="s">
        <v>388</v>
      </c>
      <c r="BW30" s="41" t="s">
        <v>286</v>
      </c>
      <c r="BX30" s="41">
        <v>1800415393</v>
      </c>
      <c r="BY30" s="41"/>
      <c r="BZ30" s="39" t="s">
        <v>183</v>
      </c>
      <c r="CA30" s="39" t="s">
        <v>184</v>
      </c>
      <c r="CB30" s="39" t="s">
        <v>185</v>
      </c>
      <c r="CC30" s="39">
        <v>3168539270</v>
      </c>
      <c r="CD30" s="40" t="s">
        <v>186</v>
      </c>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c r="IW30" s="17"/>
      <c r="IX30" s="17"/>
      <c r="IY30" s="17"/>
      <c r="IZ30" s="17"/>
      <c r="JA30" s="17"/>
      <c r="JB30" s="17"/>
      <c r="JC30" s="17"/>
      <c r="JD30" s="17"/>
      <c r="JE30" s="17"/>
      <c r="JF30" s="17"/>
      <c r="JG30" s="17"/>
      <c r="JH30" s="17"/>
      <c r="JI30" s="17"/>
      <c r="JJ30" s="17"/>
      <c r="JK30" s="17"/>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row>
    <row r="31" spans="1:299" ht="66" customHeight="1">
      <c r="A31" s="27" t="s">
        <v>389</v>
      </c>
      <c r="B31" s="28">
        <f t="shared" si="0"/>
        <v>0.16666666666666666</v>
      </c>
      <c r="C31" s="27" t="s">
        <v>390</v>
      </c>
      <c r="D31" s="27" t="s">
        <v>391</v>
      </c>
      <c r="E31" s="27" t="s">
        <v>161</v>
      </c>
      <c r="F31" s="27" t="s">
        <v>162</v>
      </c>
      <c r="G31" s="22">
        <v>0.108</v>
      </c>
      <c r="H31" s="29">
        <v>2025</v>
      </c>
      <c r="I31" s="29">
        <v>2026</v>
      </c>
      <c r="J31" s="29">
        <v>2035</v>
      </c>
      <c r="K31" s="28">
        <v>0.11167200000000002</v>
      </c>
      <c r="L31" s="28">
        <v>0.11546884800000003</v>
      </c>
      <c r="M31" s="28">
        <v>0.11939478883200003</v>
      </c>
      <c r="N31" s="28">
        <v>0.12345421165228804</v>
      </c>
      <c r="O31" s="28">
        <v>0.12765165484846583</v>
      </c>
      <c r="P31" s="28">
        <v>0.13199181111331368</v>
      </c>
      <c r="Q31" s="28">
        <v>0.13647953269116636</v>
      </c>
      <c r="R31" s="28">
        <v>0.14111983680266602</v>
      </c>
      <c r="S31" s="28">
        <v>0.14591791125395667</v>
      </c>
      <c r="T31" s="28">
        <v>0.1508791202365912</v>
      </c>
      <c r="U31" s="28">
        <v>0.151</v>
      </c>
      <c r="V31" s="27" t="s">
        <v>392</v>
      </c>
      <c r="W31" s="53" t="s">
        <v>393</v>
      </c>
      <c r="X31" s="31" t="s">
        <v>161</v>
      </c>
      <c r="Y31" s="31" t="s">
        <v>165</v>
      </c>
      <c r="Z31" s="27" t="s">
        <v>189</v>
      </c>
      <c r="AA31" s="27">
        <v>13</v>
      </c>
      <c r="AB31" s="29">
        <v>2025</v>
      </c>
      <c r="AC31" s="27">
        <v>2026</v>
      </c>
      <c r="AD31" s="27">
        <v>2035</v>
      </c>
      <c r="AE31" s="27">
        <v>15</v>
      </c>
      <c r="AF31" s="27">
        <v>15</v>
      </c>
      <c r="AG31" s="27">
        <v>20</v>
      </c>
      <c r="AH31" s="27">
        <v>20</v>
      </c>
      <c r="AI31" s="27">
        <v>20</v>
      </c>
      <c r="AJ31" s="27">
        <v>20</v>
      </c>
      <c r="AK31" s="27">
        <v>25</v>
      </c>
      <c r="AL31" s="27">
        <v>25</v>
      </c>
      <c r="AM31" s="27">
        <v>25</v>
      </c>
      <c r="AN31" s="32">
        <v>25</v>
      </c>
      <c r="AO31" s="100">
        <v>210</v>
      </c>
      <c r="AP31" s="117" t="s">
        <v>394</v>
      </c>
      <c r="AQ31" s="37"/>
      <c r="AR31" s="38" t="s">
        <v>168</v>
      </c>
      <c r="AS31" s="38" t="s">
        <v>395</v>
      </c>
      <c r="AT31" s="38"/>
      <c r="AU31" s="38" t="s">
        <v>168</v>
      </c>
      <c r="AV31" s="38" t="s">
        <v>396</v>
      </c>
      <c r="AW31" s="38"/>
      <c r="AX31" s="38" t="s">
        <v>168</v>
      </c>
      <c r="AY31" s="38" t="s">
        <v>397</v>
      </c>
      <c r="AZ31" s="38"/>
      <c r="BA31" s="38" t="s">
        <v>168</v>
      </c>
      <c r="BB31" s="38" t="s">
        <v>398</v>
      </c>
      <c r="BC31" s="38"/>
      <c r="BD31" s="38" t="s">
        <v>168</v>
      </c>
      <c r="BE31" s="38" t="s">
        <v>399</v>
      </c>
      <c r="BF31" s="38"/>
      <c r="BG31" s="38" t="s">
        <v>168</v>
      </c>
      <c r="BH31" s="38" t="s">
        <v>400</v>
      </c>
      <c r="BI31" s="38"/>
      <c r="BJ31" s="38" t="s">
        <v>168</v>
      </c>
      <c r="BK31" s="38" t="s">
        <v>401</v>
      </c>
      <c r="BL31" s="38"/>
      <c r="BM31" s="38" t="s">
        <v>168</v>
      </c>
      <c r="BN31" s="38" t="s">
        <v>402</v>
      </c>
      <c r="BO31" s="38"/>
      <c r="BP31" s="38" t="s">
        <v>168</v>
      </c>
      <c r="BQ31" s="38" t="s">
        <v>403</v>
      </c>
      <c r="BR31" s="38"/>
      <c r="BS31" s="38" t="s">
        <v>168</v>
      </c>
      <c r="BT31" s="24" t="s">
        <v>404</v>
      </c>
      <c r="BU31" s="159" t="s">
        <v>183</v>
      </c>
      <c r="BV31" s="39" t="s">
        <v>184</v>
      </c>
      <c r="BW31" s="39" t="s">
        <v>185</v>
      </c>
      <c r="BX31" s="39">
        <v>3168539270</v>
      </c>
      <c r="BY31" s="40" t="s">
        <v>186</v>
      </c>
      <c r="BZ31" s="41" t="s">
        <v>405</v>
      </c>
      <c r="CA31" s="41" t="s">
        <v>405</v>
      </c>
      <c r="CB31" s="41" t="s">
        <v>405</v>
      </c>
      <c r="CC31" s="41" t="s">
        <v>405</v>
      </c>
      <c r="CD31" s="41" t="s">
        <v>405</v>
      </c>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c r="IU31" s="17"/>
      <c r="IV31" s="17"/>
      <c r="IW31" s="17"/>
      <c r="IX31" s="17"/>
      <c r="IY31" s="17"/>
      <c r="IZ31" s="17"/>
      <c r="JA31" s="17"/>
      <c r="JB31" s="17"/>
      <c r="JC31" s="17"/>
      <c r="JD31" s="17"/>
      <c r="JE31" s="17"/>
      <c r="JF31" s="17"/>
      <c r="JG31" s="17"/>
      <c r="JH31" s="17"/>
      <c r="JI31" s="17"/>
      <c r="JJ31" s="17"/>
      <c r="JK31" s="17"/>
      <c r="JL31" s="17"/>
      <c r="JM31" s="17"/>
      <c r="JN31" s="17"/>
      <c r="JO31" s="17"/>
      <c r="JP31" s="17"/>
      <c r="JQ31" s="17"/>
      <c r="JR31" s="17"/>
      <c r="JS31" s="17"/>
      <c r="JT31" s="17"/>
      <c r="JU31" s="17"/>
      <c r="JV31" s="17"/>
      <c r="JW31" s="17"/>
      <c r="JX31" s="17"/>
      <c r="JY31" s="17"/>
      <c r="JZ31" s="17"/>
      <c r="KA31" s="17"/>
      <c r="KB31" s="17"/>
      <c r="KC31" s="17"/>
      <c r="KD31" s="17"/>
      <c r="KE31" s="17"/>
      <c r="KF31" s="17"/>
      <c r="KG31" s="17"/>
      <c r="KH31" s="17"/>
      <c r="KI31" s="17"/>
      <c r="KJ31" s="17"/>
      <c r="KK31" s="17"/>
      <c r="KL31" s="17"/>
      <c r="KM31" s="17"/>
    </row>
    <row r="32" spans="1:299" ht="61.5" customHeight="1">
      <c r="A32" s="27" t="s">
        <v>389</v>
      </c>
      <c r="B32" s="28">
        <f t="shared" si="0"/>
        <v>0.16666666666666666</v>
      </c>
      <c r="C32" s="27" t="s">
        <v>390</v>
      </c>
      <c r="D32" s="27" t="s">
        <v>391</v>
      </c>
      <c r="E32" s="27" t="s">
        <v>161</v>
      </c>
      <c r="F32" s="27" t="s">
        <v>162</v>
      </c>
      <c r="G32" s="22">
        <v>0.108</v>
      </c>
      <c r="H32" s="29">
        <v>2025</v>
      </c>
      <c r="I32" s="29">
        <v>2026</v>
      </c>
      <c r="J32" s="29">
        <v>2035</v>
      </c>
      <c r="K32" s="28">
        <v>0.11167200000000002</v>
      </c>
      <c r="L32" s="28">
        <v>0.11546884800000003</v>
      </c>
      <c r="M32" s="28">
        <v>0.11939478883200003</v>
      </c>
      <c r="N32" s="28">
        <v>0.12345421165228804</v>
      </c>
      <c r="O32" s="28">
        <v>0.12765165484846583</v>
      </c>
      <c r="P32" s="28">
        <v>0.13199181111331368</v>
      </c>
      <c r="Q32" s="28">
        <v>0.13647953269116636</v>
      </c>
      <c r="R32" s="28">
        <v>0.14111983680266602</v>
      </c>
      <c r="S32" s="28">
        <v>0.14591791125395667</v>
      </c>
      <c r="T32" s="28">
        <v>0.1508791202365912</v>
      </c>
      <c r="U32" s="28">
        <v>0.151</v>
      </c>
      <c r="V32" s="27" t="s">
        <v>406</v>
      </c>
      <c r="W32" s="53" t="s">
        <v>407</v>
      </c>
      <c r="X32" s="31" t="s">
        <v>161</v>
      </c>
      <c r="Y32" s="31" t="s">
        <v>165</v>
      </c>
      <c r="Z32" s="27" t="s">
        <v>189</v>
      </c>
      <c r="AA32" s="27" t="s">
        <v>360</v>
      </c>
      <c r="AB32" s="29">
        <v>2025</v>
      </c>
      <c r="AC32" s="27">
        <v>2026</v>
      </c>
      <c r="AD32" s="27">
        <v>2035</v>
      </c>
      <c r="AE32" s="27">
        <v>55</v>
      </c>
      <c r="AF32" s="27">
        <v>55</v>
      </c>
      <c r="AG32" s="27">
        <v>55</v>
      </c>
      <c r="AH32" s="27">
        <v>55</v>
      </c>
      <c r="AI32" s="27">
        <v>66</v>
      </c>
      <c r="AJ32" s="27">
        <v>66</v>
      </c>
      <c r="AK32" s="27">
        <v>66</v>
      </c>
      <c r="AL32" s="27">
        <v>66</v>
      </c>
      <c r="AM32" s="27">
        <v>80</v>
      </c>
      <c r="AN32" s="32">
        <v>80</v>
      </c>
      <c r="AO32" s="100">
        <v>644</v>
      </c>
      <c r="AP32" s="117" t="s">
        <v>408</v>
      </c>
      <c r="AQ32" s="37"/>
      <c r="AR32" s="38" t="s">
        <v>409</v>
      </c>
      <c r="AS32" s="38" t="s">
        <v>410</v>
      </c>
      <c r="AT32" s="38"/>
      <c r="AU32" s="38" t="s">
        <v>409</v>
      </c>
      <c r="AV32" s="38" t="s">
        <v>411</v>
      </c>
      <c r="AW32" s="38"/>
      <c r="AX32" s="38" t="s">
        <v>409</v>
      </c>
      <c r="AY32" s="38" t="s">
        <v>412</v>
      </c>
      <c r="AZ32" s="38"/>
      <c r="BA32" s="38" t="s">
        <v>409</v>
      </c>
      <c r="BB32" s="38" t="s">
        <v>413</v>
      </c>
      <c r="BC32" s="38"/>
      <c r="BD32" s="38" t="s">
        <v>409</v>
      </c>
      <c r="BE32" s="38" t="s">
        <v>414</v>
      </c>
      <c r="BF32" s="38"/>
      <c r="BG32" s="38" t="s">
        <v>409</v>
      </c>
      <c r="BH32" s="38" t="s">
        <v>415</v>
      </c>
      <c r="BI32" s="38"/>
      <c r="BJ32" s="38" t="s">
        <v>409</v>
      </c>
      <c r="BK32" s="38" t="s">
        <v>416</v>
      </c>
      <c r="BL32" s="38"/>
      <c r="BM32" s="38" t="s">
        <v>409</v>
      </c>
      <c r="BN32" s="38" t="s">
        <v>417</v>
      </c>
      <c r="BO32" s="38"/>
      <c r="BP32" s="38" t="s">
        <v>409</v>
      </c>
      <c r="BQ32" s="38" t="s">
        <v>418</v>
      </c>
      <c r="BR32" s="38"/>
      <c r="BS32" s="38" t="s">
        <v>409</v>
      </c>
      <c r="BT32" s="24" t="s">
        <v>419</v>
      </c>
      <c r="BU32" s="158" t="s">
        <v>420</v>
      </c>
      <c r="BV32" s="41" t="s">
        <v>421</v>
      </c>
      <c r="BW32" s="41" t="s">
        <v>422</v>
      </c>
      <c r="BX32" s="41">
        <v>3157556101</v>
      </c>
      <c r="BY32" s="86" t="s">
        <v>423</v>
      </c>
      <c r="BZ32" s="39" t="s">
        <v>183</v>
      </c>
      <c r="CA32" s="39" t="s">
        <v>184</v>
      </c>
      <c r="CB32" s="39" t="s">
        <v>185</v>
      </c>
      <c r="CC32" s="39">
        <v>3168539270</v>
      </c>
      <c r="CD32" s="40" t="s">
        <v>186</v>
      </c>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c r="GG32" s="26"/>
      <c r="GH32" s="26"/>
      <c r="GI32" s="26"/>
      <c r="GJ32" s="26"/>
      <c r="GK32" s="26"/>
      <c r="GL32" s="26"/>
      <c r="GM32" s="26"/>
      <c r="GN32" s="26"/>
      <c r="GO32" s="26"/>
      <c r="GP32" s="26"/>
      <c r="GQ32" s="26"/>
      <c r="GR32" s="26"/>
      <c r="GS32" s="26"/>
      <c r="GT32" s="26"/>
      <c r="GU32" s="26"/>
      <c r="GV32" s="26"/>
      <c r="GW32" s="26"/>
      <c r="GX32" s="26"/>
      <c r="GY32" s="26"/>
      <c r="GZ32" s="26"/>
      <c r="HA32" s="26"/>
      <c r="HB32" s="26"/>
      <c r="HC32" s="26"/>
      <c r="HD32" s="26"/>
      <c r="HE32" s="26"/>
      <c r="HF32" s="26"/>
      <c r="HG32" s="26"/>
      <c r="HH32" s="26"/>
      <c r="HI32" s="26"/>
      <c r="HJ32" s="26"/>
      <c r="HK32" s="26"/>
      <c r="HL32" s="26"/>
      <c r="HM32" s="26"/>
      <c r="HN32" s="26"/>
      <c r="HO32" s="26"/>
      <c r="HP32" s="26"/>
      <c r="HQ32" s="26"/>
      <c r="HR32" s="26"/>
      <c r="HS32" s="26"/>
      <c r="HT32" s="26"/>
      <c r="HU32" s="26"/>
      <c r="HV32" s="26"/>
      <c r="HW32" s="26"/>
      <c r="HX32" s="26"/>
      <c r="HY32" s="26"/>
      <c r="HZ32" s="26"/>
      <c r="IA32" s="26"/>
      <c r="IB32" s="26"/>
      <c r="IC32" s="26"/>
      <c r="ID32" s="26"/>
      <c r="IE32" s="26"/>
      <c r="IF32" s="26"/>
      <c r="IG32" s="26"/>
      <c r="IH32" s="26"/>
      <c r="II32" s="26"/>
      <c r="IJ32" s="26"/>
      <c r="IK32" s="26"/>
      <c r="IL32" s="26"/>
      <c r="IM32" s="26"/>
      <c r="IN32" s="26"/>
      <c r="IO32" s="26"/>
      <c r="IP32" s="26"/>
      <c r="IQ32" s="26"/>
      <c r="IR32" s="26"/>
      <c r="IS32" s="26"/>
      <c r="IT32" s="26"/>
      <c r="IU32" s="26"/>
      <c r="IV32" s="26"/>
      <c r="IW32" s="26"/>
      <c r="IX32" s="26"/>
      <c r="IY32" s="26"/>
      <c r="IZ32" s="26"/>
      <c r="JA32" s="26"/>
      <c r="JB32" s="26"/>
      <c r="JC32" s="26"/>
      <c r="JD32" s="26"/>
      <c r="JE32" s="26"/>
      <c r="JF32" s="26"/>
      <c r="JG32" s="26"/>
      <c r="JH32" s="26"/>
      <c r="JI32" s="26"/>
      <c r="JJ32" s="26"/>
      <c r="JK32" s="26"/>
      <c r="JL32" s="26"/>
      <c r="JM32" s="26"/>
      <c r="JN32" s="26"/>
      <c r="JO32" s="26"/>
      <c r="JP32" s="26"/>
      <c r="JQ32" s="26"/>
      <c r="JR32" s="26"/>
      <c r="JS32" s="26"/>
      <c r="JT32" s="26"/>
      <c r="JU32" s="26"/>
      <c r="JV32" s="26"/>
      <c r="JW32" s="26"/>
      <c r="JX32" s="26"/>
      <c r="JY32" s="26"/>
      <c r="JZ32" s="26"/>
      <c r="KA32" s="26"/>
      <c r="KB32" s="26"/>
      <c r="KC32" s="26"/>
      <c r="KD32" s="26"/>
      <c r="KE32" s="26"/>
      <c r="KF32" s="26"/>
      <c r="KG32" s="26"/>
      <c r="KH32" s="26"/>
      <c r="KI32" s="26"/>
      <c r="KJ32" s="26"/>
      <c r="KK32" s="26"/>
      <c r="KL32" s="26"/>
      <c r="KM32" s="26"/>
    </row>
    <row r="33" spans="1:299" ht="59.25" customHeight="1">
      <c r="A33" s="27" t="s">
        <v>389</v>
      </c>
      <c r="B33" s="28">
        <f t="shared" si="0"/>
        <v>0.16666666666666666</v>
      </c>
      <c r="C33" s="27" t="s">
        <v>390</v>
      </c>
      <c r="D33" s="27" t="s">
        <v>391</v>
      </c>
      <c r="E33" s="27" t="s">
        <v>161</v>
      </c>
      <c r="F33" s="27" t="s">
        <v>162</v>
      </c>
      <c r="G33" s="22">
        <v>0.108</v>
      </c>
      <c r="H33" s="29">
        <v>2025</v>
      </c>
      <c r="I33" s="29">
        <v>2026</v>
      </c>
      <c r="J33" s="29">
        <v>2035</v>
      </c>
      <c r="K33" s="28">
        <v>0.11167200000000002</v>
      </c>
      <c r="L33" s="28">
        <v>0.11546884800000003</v>
      </c>
      <c r="M33" s="28">
        <v>0.11939478883200003</v>
      </c>
      <c r="N33" s="28">
        <v>0.12345421165228804</v>
      </c>
      <c r="O33" s="28">
        <v>0.12765165484846583</v>
      </c>
      <c r="P33" s="28">
        <v>0.13199181111331368</v>
      </c>
      <c r="Q33" s="28">
        <v>0.13647953269116636</v>
      </c>
      <c r="R33" s="28">
        <v>0.14111983680266602</v>
      </c>
      <c r="S33" s="28">
        <v>0.14591791125395667</v>
      </c>
      <c r="T33" s="28">
        <v>0.1508791202365912</v>
      </c>
      <c r="U33" s="28">
        <v>0.151</v>
      </c>
      <c r="V33" s="27" t="s">
        <v>424</v>
      </c>
      <c r="W33" s="53" t="s">
        <v>425</v>
      </c>
      <c r="X33" s="31" t="s">
        <v>161</v>
      </c>
      <c r="Y33" s="31" t="s">
        <v>165</v>
      </c>
      <c r="Z33" s="27" t="s">
        <v>189</v>
      </c>
      <c r="AA33" s="27" t="s">
        <v>360</v>
      </c>
      <c r="AB33" s="29">
        <v>2025</v>
      </c>
      <c r="AC33" s="27">
        <v>2026</v>
      </c>
      <c r="AD33" s="27">
        <v>2035</v>
      </c>
      <c r="AE33" s="87">
        <v>5</v>
      </c>
      <c r="AF33" s="87">
        <v>5</v>
      </c>
      <c r="AG33" s="87">
        <v>10</v>
      </c>
      <c r="AH33" s="87">
        <v>10</v>
      </c>
      <c r="AI33" s="87">
        <v>10</v>
      </c>
      <c r="AJ33" s="87">
        <v>10</v>
      </c>
      <c r="AK33" s="87">
        <v>15</v>
      </c>
      <c r="AL33" s="87">
        <v>15</v>
      </c>
      <c r="AM33" s="87">
        <v>15</v>
      </c>
      <c r="AN33" s="110">
        <v>15</v>
      </c>
      <c r="AO33" s="111">
        <v>110</v>
      </c>
      <c r="AP33" s="117" t="s">
        <v>426</v>
      </c>
      <c r="AQ33" s="37"/>
      <c r="AR33" s="38" t="s">
        <v>168</v>
      </c>
      <c r="AS33" s="38" t="s">
        <v>427</v>
      </c>
      <c r="AT33" s="38"/>
      <c r="AU33" s="38" t="s">
        <v>168</v>
      </c>
      <c r="AV33" s="38" t="s">
        <v>428</v>
      </c>
      <c r="AW33" s="38"/>
      <c r="AX33" s="38" t="s">
        <v>168</v>
      </c>
      <c r="AY33" s="38" t="s">
        <v>429</v>
      </c>
      <c r="AZ33" s="38"/>
      <c r="BA33" s="38" t="s">
        <v>168</v>
      </c>
      <c r="BB33" s="38" t="s">
        <v>430</v>
      </c>
      <c r="BC33" s="38"/>
      <c r="BD33" s="38" t="s">
        <v>168</v>
      </c>
      <c r="BE33" s="38" t="s">
        <v>431</v>
      </c>
      <c r="BF33" s="38"/>
      <c r="BG33" s="38" t="s">
        <v>168</v>
      </c>
      <c r="BH33" s="38" t="s">
        <v>432</v>
      </c>
      <c r="BI33" s="38"/>
      <c r="BJ33" s="38" t="s">
        <v>168</v>
      </c>
      <c r="BK33" s="38" t="s">
        <v>433</v>
      </c>
      <c r="BL33" s="38"/>
      <c r="BM33" s="38" t="s">
        <v>168</v>
      </c>
      <c r="BN33" s="38" t="s">
        <v>434</v>
      </c>
      <c r="BO33" s="38"/>
      <c r="BP33" s="38" t="s">
        <v>168</v>
      </c>
      <c r="BQ33" s="38" t="s">
        <v>435</v>
      </c>
      <c r="BR33" s="38"/>
      <c r="BS33" s="38" t="s">
        <v>168</v>
      </c>
      <c r="BT33" s="24" t="s">
        <v>436</v>
      </c>
      <c r="BU33" s="158" t="s">
        <v>420</v>
      </c>
      <c r="BV33" s="41" t="s">
        <v>421</v>
      </c>
      <c r="BW33" s="41" t="s">
        <v>422</v>
      </c>
      <c r="BX33" s="41">
        <v>3157556102</v>
      </c>
      <c r="BY33" s="86" t="s">
        <v>423</v>
      </c>
      <c r="BZ33" s="39" t="s">
        <v>183</v>
      </c>
      <c r="CA33" s="39" t="s">
        <v>184</v>
      </c>
      <c r="CB33" s="39" t="s">
        <v>185</v>
      </c>
      <c r="CC33" s="39">
        <v>3168539271</v>
      </c>
      <c r="CD33" s="40" t="s">
        <v>186</v>
      </c>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c r="HO33" s="26"/>
      <c r="HP33" s="26"/>
      <c r="HQ33" s="26"/>
      <c r="HR33" s="26"/>
      <c r="HS33" s="26"/>
      <c r="HT33" s="26"/>
      <c r="HU33" s="26"/>
      <c r="HV33" s="26"/>
      <c r="HW33" s="26"/>
      <c r="HX33" s="26"/>
      <c r="HY33" s="26"/>
      <c r="HZ33" s="26"/>
      <c r="IA33" s="26"/>
      <c r="IB33" s="26"/>
      <c r="IC33" s="26"/>
      <c r="ID33" s="26"/>
      <c r="IE33" s="26"/>
      <c r="IF33" s="26"/>
      <c r="IG33" s="26"/>
      <c r="IH33" s="26"/>
      <c r="II33" s="26"/>
      <c r="IJ33" s="26"/>
      <c r="IK33" s="26"/>
      <c r="IL33" s="26"/>
      <c r="IM33" s="26"/>
      <c r="IN33" s="26"/>
      <c r="IO33" s="26"/>
      <c r="IP33" s="26"/>
      <c r="IQ33" s="26"/>
      <c r="IR33" s="26"/>
      <c r="IS33" s="26"/>
      <c r="IT33" s="26"/>
      <c r="IU33" s="26"/>
      <c r="IV33" s="26"/>
      <c r="IW33" s="26"/>
      <c r="IX33" s="26"/>
      <c r="IY33" s="26"/>
      <c r="IZ33" s="26"/>
      <c r="JA33" s="26"/>
      <c r="JB33" s="26"/>
      <c r="JC33" s="26"/>
      <c r="JD33" s="26"/>
      <c r="JE33" s="26"/>
      <c r="JF33" s="26"/>
      <c r="JG33" s="26"/>
      <c r="JH33" s="26"/>
      <c r="JI33" s="26"/>
      <c r="JJ33" s="26"/>
      <c r="JK33" s="26"/>
      <c r="JL33" s="26"/>
      <c r="JM33" s="26"/>
      <c r="JN33" s="26"/>
      <c r="JO33" s="26"/>
      <c r="JP33" s="26"/>
      <c r="JQ33" s="26"/>
      <c r="JR33" s="26"/>
      <c r="JS33" s="26"/>
      <c r="JT33" s="26"/>
      <c r="JU33" s="26"/>
      <c r="JV33" s="26"/>
      <c r="JW33" s="26"/>
      <c r="JX33" s="26"/>
      <c r="JY33" s="26"/>
      <c r="JZ33" s="26"/>
      <c r="KA33" s="26"/>
      <c r="KB33" s="26"/>
      <c r="KC33" s="26"/>
      <c r="KD33" s="26"/>
      <c r="KE33" s="26"/>
      <c r="KF33" s="26"/>
      <c r="KG33" s="26"/>
      <c r="KH33" s="26"/>
      <c r="KI33" s="26"/>
      <c r="KJ33" s="26"/>
      <c r="KK33" s="26"/>
      <c r="KL33" s="26"/>
      <c r="KM33" s="26"/>
    </row>
    <row r="34" spans="1:299" ht="60.75" customHeight="1">
      <c r="A34" s="27" t="s">
        <v>389</v>
      </c>
      <c r="B34" s="28">
        <f t="shared" si="0"/>
        <v>0.16666666666666666</v>
      </c>
      <c r="C34" s="27" t="s">
        <v>390</v>
      </c>
      <c r="D34" s="27" t="s">
        <v>391</v>
      </c>
      <c r="E34" s="27" t="s">
        <v>161</v>
      </c>
      <c r="F34" s="27" t="s">
        <v>162</v>
      </c>
      <c r="G34" s="22">
        <v>0.108</v>
      </c>
      <c r="H34" s="29">
        <v>2025</v>
      </c>
      <c r="I34" s="29">
        <v>2026</v>
      </c>
      <c r="J34" s="29">
        <v>2035</v>
      </c>
      <c r="K34" s="28">
        <v>0.11167200000000002</v>
      </c>
      <c r="L34" s="28">
        <v>0.11546884800000003</v>
      </c>
      <c r="M34" s="28">
        <v>0.11939478883200003</v>
      </c>
      <c r="N34" s="28">
        <v>0.12345421165228804</v>
      </c>
      <c r="O34" s="28">
        <v>0.12765165484846583</v>
      </c>
      <c r="P34" s="28">
        <v>0.13199181111331368</v>
      </c>
      <c r="Q34" s="28">
        <v>0.13647953269116636</v>
      </c>
      <c r="R34" s="28">
        <v>0.14111983680266602</v>
      </c>
      <c r="S34" s="28">
        <v>0.14591791125395667</v>
      </c>
      <c r="T34" s="28">
        <v>0.1508791202365912</v>
      </c>
      <c r="U34" s="28">
        <v>0.151</v>
      </c>
      <c r="V34" s="27" t="s">
        <v>437</v>
      </c>
      <c r="W34" s="53" t="s">
        <v>438</v>
      </c>
      <c r="X34" s="31" t="s">
        <v>161</v>
      </c>
      <c r="Y34" s="31" t="s">
        <v>165</v>
      </c>
      <c r="Z34" s="27" t="s">
        <v>166</v>
      </c>
      <c r="AA34" s="27" t="s">
        <v>360</v>
      </c>
      <c r="AB34" s="29">
        <v>2025</v>
      </c>
      <c r="AC34" s="27">
        <v>2026</v>
      </c>
      <c r="AD34" s="27">
        <v>2035</v>
      </c>
      <c r="AE34" s="24">
        <v>50</v>
      </c>
      <c r="AF34" s="24">
        <v>50</v>
      </c>
      <c r="AG34" s="24">
        <v>50</v>
      </c>
      <c r="AH34" s="24">
        <v>50</v>
      </c>
      <c r="AI34" s="24">
        <v>50</v>
      </c>
      <c r="AJ34" s="24">
        <v>50</v>
      </c>
      <c r="AK34" s="24">
        <v>50</v>
      </c>
      <c r="AL34" s="24">
        <v>50</v>
      </c>
      <c r="AM34" s="24">
        <v>50</v>
      </c>
      <c r="AN34" s="38">
        <v>50</v>
      </c>
      <c r="AO34" s="98">
        <v>500</v>
      </c>
      <c r="AP34" s="117" t="s">
        <v>238</v>
      </c>
      <c r="AQ34" s="37"/>
      <c r="AR34" s="38" t="s">
        <v>168</v>
      </c>
      <c r="AS34" s="38" t="s">
        <v>239</v>
      </c>
      <c r="AT34" s="38"/>
      <c r="AU34" s="38" t="s">
        <v>168</v>
      </c>
      <c r="AV34" s="38" t="s">
        <v>240</v>
      </c>
      <c r="AW34" s="38"/>
      <c r="AX34" s="38" t="s">
        <v>168</v>
      </c>
      <c r="AY34" s="38" t="s">
        <v>241</v>
      </c>
      <c r="AZ34" s="38"/>
      <c r="BA34" s="38" t="s">
        <v>168</v>
      </c>
      <c r="BB34" s="38" t="s">
        <v>242</v>
      </c>
      <c r="BC34" s="38"/>
      <c r="BD34" s="38" t="s">
        <v>168</v>
      </c>
      <c r="BE34" s="38" t="s">
        <v>243</v>
      </c>
      <c r="BF34" s="38"/>
      <c r="BG34" s="38" t="s">
        <v>168</v>
      </c>
      <c r="BH34" s="38" t="s">
        <v>244</v>
      </c>
      <c r="BI34" s="38"/>
      <c r="BJ34" s="38" t="s">
        <v>168</v>
      </c>
      <c r="BK34" s="38" t="s">
        <v>245</v>
      </c>
      <c r="BL34" s="38"/>
      <c r="BM34" s="38" t="s">
        <v>168</v>
      </c>
      <c r="BN34" s="38" t="s">
        <v>246</v>
      </c>
      <c r="BO34" s="38"/>
      <c r="BP34" s="38" t="s">
        <v>168</v>
      </c>
      <c r="BQ34" s="38" t="s">
        <v>439</v>
      </c>
      <c r="BR34" s="38"/>
      <c r="BS34" s="38" t="s">
        <v>168</v>
      </c>
      <c r="BT34" s="24" t="s">
        <v>440</v>
      </c>
      <c r="BU34" s="158" t="s">
        <v>420</v>
      </c>
      <c r="BV34" s="41" t="s">
        <v>421</v>
      </c>
      <c r="BW34" s="41" t="s">
        <v>422</v>
      </c>
      <c r="BX34" s="41">
        <v>3157556103</v>
      </c>
      <c r="BY34" s="86" t="s">
        <v>423</v>
      </c>
      <c r="BZ34" s="39" t="s">
        <v>183</v>
      </c>
      <c r="CA34" s="39" t="s">
        <v>184</v>
      </c>
      <c r="CB34" s="39" t="s">
        <v>185</v>
      </c>
      <c r="CC34" s="39">
        <v>3168539272</v>
      </c>
      <c r="CD34" s="40" t="s">
        <v>186</v>
      </c>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c r="IB34" s="26"/>
      <c r="IC34" s="26"/>
      <c r="ID34" s="26"/>
      <c r="IE34" s="26"/>
      <c r="IF34" s="26"/>
      <c r="IG34" s="26"/>
      <c r="IH34" s="26"/>
      <c r="II34" s="26"/>
      <c r="IJ34" s="26"/>
      <c r="IK34" s="26"/>
      <c r="IL34" s="26"/>
      <c r="IM34" s="26"/>
      <c r="IN34" s="26"/>
      <c r="IO34" s="26"/>
      <c r="IP34" s="26"/>
      <c r="IQ34" s="26"/>
      <c r="IR34" s="26"/>
      <c r="IS34" s="26"/>
      <c r="IT34" s="26"/>
      <c r="IU34" s="26"/>
      <c r="IV34" s="26"/>
      <c r="IW34" s="26"/>
      <c r="IX34" s="26"/>
      <c r="IY34" s="26"/>
      <c r="IZ34" s="26"/>
      <c r="JA34" s="26"/>
      <c r="JB34" s="26"/>
      <c r="JC34" s="26"/>
      <c r="JD34" s="26"/>
      <c r="JE34" s="26"/>
      <c r="JF34" s="26"/>
      <c r="JG34" s="26"/>
      <c r="JH34" s="26"/>
      <c r="JI34" s="26"/>
      <c r="JJ34" s="26"/>
      <c r="JK34" s="26"/>
      <c r="JL34" s="26"/>
      <c r="JM34" s="26"/>
      <c r="JN34" s="26"/>
      <c r="JO34" s="26"/>
      <c r="JP34" s="26"/>
      <c r="JQ34" s="26"/>
      <c r="JR34" s="26"/>
      <c r="JS34" s="26"/>
      <c r="JT34" s="26"/>
      <c r="JU34" s="26"/>
      <c r="JV34" s="26"/>
      <c r="JW34" s="26"/>
      <c r="JX34" s="26"/>
      <c r="JY34" s="26"/>
      <c r="JZ34" s="26"/>
      <c r="KA34" s="26"/>
      <c r="KB34" s="26"/>
      <c r="KC34" s="26"/>
      <c r="KD34" s="26"/>
      <c r="KE34" s="26"/>
      <c r="KF34" s="26"/>
      <c r="KG34" s="26"/>
      <c r="KH34" s="26"/>
      <c r="KI34" s="26"/>
      <c r="KJ34" s="26"/>
      <c r="KK34" s="26"/>
      <c r="KL34" s="26"/>
      <c r="KM34" s="26"/>
    </row>
    <row r="35" spans="1:299" ht="63" customHeight="1">
      <c r="A35" s="27" t="s">
        <v>389</v>
      </c>
      <c r="B35" s="28">
        <f t="shared" si="0"/>
        <v>0.16666666666666666</v>
      </c>
      <c r="C35" s="27" t="s">
        <v>390</v>
      </c>
      <c r="D35" s="27" t="s">
        <v>391</v>
      </c>
      <c r="E35" s="27" t="s">
        <v>161</v>
      </c>
      <c r="F35" s="27" t="s">
        <v>162</v>
      </c>
      <c r="G35" s="22">
        <v>0.108</v>
      </c>
      <c r="H35" s="29">
        <v>2025</v>
      </c>
      <c r="I35" s="29">
        <v>2026</v>
      </c>
      <c r="J35" s="29">
        <v>2035</v>
      </c>
      <c r="K35" s="28">
        <v>0.11167200000000002</v>
      </c>
      <c r="L35" s="28">
        <v>0.11546884800000003</v>
      </c>
      <c r="M35" s="28">
        <v>0.11939478883200003</v>
      </c>
      <c r="N35" s="28">
        <v>0.12345421165228804</v>
      </c>
      <c r="O35" s="28">
        <v>0.12765165484846583</v>
      </c>
      <c r="P35" s="28">
        <v>0.13199181111331368</v>
      </c>
      <c r="Q35" s="28">
        <v>0.13647953269116636</v>
      </c>
      <c r="R35" s="28">
        <v>0.14111983680266602</v>
      </c>
      <c r="S35" s="28">
        <v>0.14591791125395667</v>
      </c>
      <c r="T35" s="28">
        <v>0.1508791202365912</v>
      </c>
      <c r="U35" s="28">
        <v>0.151</v>
      </c>
      <c r="V35" s="27" t="s">
        <v>441</v>
      </c>
      <c r="W35" s="53" t="s">
        <v>442</v>
      </c>
      <c r="X35" s="31" t="s">
        <v>161</v>
      </c>
      <c r="Y35" s="31" t="s">
        <v>165</v>
      </c>
      <c r="Z35" s="27" t="s">
        <v>189</v>
      </c>
      <c r="AA35" s="27">
        <v>39</v>
      </c>
      <c r="AB35" s="29">
        <v>2025</v>
      </c>
      <c r="AC35" s="27">
        <v>2026</v>
      </c>
      <c r="AD35" s="27">
        <v>2035</v>
      </c>
      <c r="AE35" s="24">
        <v>50</v>
      </c>
      <c r="AF35" s="24">
        <v>50</v>
      </c>
      <c r="AG35" s="24">
        <v>55</v>
      </c>
      <c r="AH35" s="24">
        <v>55</v>
      </c>
      <c r="AI35" s="24">
        <v>55</v>
      </c>
      <c r="AJ35" s="27">
        <v>55</v>
      </c>
      <c r="AK35" s="27">
        <v>60</v>
      </c>
      <c r="AL35" s="27">
        <v>60</v>
      </c>
      <c r="AM35" s="27">
        <v>60</v>
      </c>
      <c r="AN35" s="32">
        <v>60</v>
      </c>
      <c r="AO35" s="100">
        <v>560</v>
      </c>
      <c r="AP35" s="117" t="s">
        <v>443</v>
      </c>
      <c r="AQ35" s="37"/>
      <c r="AR35" s="38" t="s">
        <v>168</v>
      </c>
      <c r="AS35" s="38" t="s">
        <v>444</v>
      </c>
      <c r="AT35" s="38"/>
      <c r="AU35" s="38" t="s">
        <v>168</v>
      </c>
      <c r="AV35" s="38" t="s">
        <v>445</v>
      </c>
      <c r="AW35" s="38"/>
      <c r="AX35" s="38" t="s">
        <v>168</v>
      </c>
      <c r="AY35" s="38" t="s">
        <v>446</v>
      </c>
      <c r="AZ35" s="38"/>
      <c r="BA35" s="38" t="s">
        <v>168</v>
      </c>
      <c r="BB35" s="38" t="s">
        <v>447</v>
      </c>
      <c r="BC35" s="38"/>
      <c r="BD35" s="38" t="s">
        <v>168</v>
      </c>
      <c r="BE35" s="38" t="s">
        <v>448</v>
      </c>
      <c r="BF35" s="38"/>
      <c r="BG35" s="38" t="s">
        <v>168</v>
      </c>
      <c r="BH35" s="38" t="s">
        <v>449</v>
      </c>
      <c r="BI35" s="38"/>
      <c r="BJ35" s="38" t="s">
        <v>168</v>
      </c>
      <c r="BK35" s="38" t="s">
        <v>450</v>
      </c>
      <c r="BL35" s="38"/>
      <c r="BM35" s="38" t="s">
        <v>168</v>
      </c>
      <c r="BN35" s="38" t="s">
        <v>451</v>
      </c>
      <c r="BO35" s="38"/>
      <c r="BP35" s="38" t="s">
        <v>168</v>
      </c>
      <c r="BQ35" s="38" t="s">
        <v>452</v>
      </c>
      <c r="BR35" s="38"/>
      <c r="BS35" s="38" t="s">
        <v>168</v>
      </c>
      <c r="BT35" s="24" t="s">
        <v>453</v>
      </c>
      <c r="BU35" s="159" t="s">
        <v>183</v>
      </c>
      <c r="BV35" s="39" t="s">
        <v>184</v>
      </c>
      <c r="BW35" s="39" t="s">
        <v>185</v>
      </c>
      <c r="BX35" s="39">
        <v>3168539272</v>
      </c>
      <c r="BY35" s="40" t="s">
        <v>186</v>
      </c>
      <c r="BZ35" s="41" t="s">
        <v>405</v>
      </c>
      <c r="CA35" s="41" t="s">
        <v>405</v>
      </c>
      <c r="CB35" s="41" t="s">
        <v>405</v>
      </c>
      <c r="CC35" s="41" t="s">
        <v>405</v>
      </c>
      <c r="CD35" s="41" t="s">
        <v>405</v>
      </c>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c r="IT35" s="26"/>
      <c r="IU35" s="26"/>
      <c r="IV35" s="26"/>
      <c r="IW35" s="26"/>
      <c r="IX35" s="26"/>
      <c r="IY35" s="26"/>
      <c r="IZ35" s="26"/>
      <c r="JA35" s="26"/>
      <c r="JB35" s="26"/>
      <c r="JC35" s="26"/>
      <c r="JD35" s="26"/>
      <c r="JE35" s="26"/>
      <c r="JF35" s="26"/>
      <c r="JG35" s="26"/>
      <c r="JH35" s="26"/>
      <c r="JI35" s="26"/>
      <c r="JJ35" s="26"/>
      <c r="JK35" s="26"/>
      <c r="JL35" s="26"/>
      <c r="JM35" s="26"/>
      <c r="JN35" s="26"/>
      <c r="JO35" s="26"/>
      <c r="JP35" s="26"/>
      <c r="JQ35" s="26"/>
      <c r="JR35" s="26"/>
      <c r="JS35" s="26"/>
      <c r="JT35" s="26"/>
      <c r="JU35" s="26"/>
      <c r="JV35" s="26"/>
      <c r="JW35" s="26"/>
      <c r="JX35" s="26"/>
      <c r="JY35" s="26"/>
      <c r="JZ35" s="26"/>
      <c r="KA35" s="26"/>
      <c r="KB35" s="26"/>
      <c r="KC35" s="26"/>
      <c r="KD35" s="26"/>
      <c r="KE35" s="26"/>
      <c r="KF35" s="26"/>
      <c r="KG35" s="26"/>
      <c r="KH35" s="26"/>
      <c r="KI35" s="26"/>
      <c r="KJ35" s="26"/>
      <c r="KK35" s="26"/>
      <c r="KL35" s="26"/>
      <c r="KM35" s="26"/>
    </row>
    <row r="36" spans="1:299" ht="60.75" customHeight="1">
      <c r="A36" s="27" t="s">
        <v>389</v>
      </c>
      <c r="B36" s="28">
        <f t="shared" si="0"/>
        <v>0.16666666666666666</v>
      </c>
      <c r="C36" s="27" t="s">
        <v>390</v>
      </c>
      <c r="D36" s="27" t="s">
        <v>391</v>
      </c>
      <c r="E36" s="27" t="s">
        <v>161</v>
      </c>
      <c r="F36" s="27" t="s">
        <v>162</v>
      </c>
      <c r="G36" s="22">
        <v>0.108</v>
      </c>
      <c r="H36" s="29">
        <v>2025</v>
      </c>
      <c r="I36" s="29">
        <v>2026</v>
      </c>
      <c r="J36" s="29">
        <v>2035</v>
      </c>
      <c r="K36" s="28">
        <v>0.11167200000000002</v>
      </c>
      <c r="L36" s="28">
        <v>0.11546884800000003</v>
      </c>
      <c r="M36" s="28">
        <v>0.11939478883200003</v>
      </c>
      <c r="N36" s="28">
        <v>0.12345421165228804</v>
      </c>
      <c r="O36" s="28">
        <v>0.12765165484846583</v>
      </c>
      <c r="P36" s="28">
        <v>0.13199181111331368</v>
      </c>
      <c r="Q36" s="28">
        <v>0.13647953269116636</v>
      </c>
      <c r="R36" s="28">
        <v>0.14111983680266602</v>
      </c>
      <c r="S36" s="28">
        <v>0.14591791125395667</v>
      </c>
      <c r="T36" s="28">
        <v>0.1508791202365912</v>
      </c>
      <c r="U36" s="28">
        <v>0.151</v>
      </c>
      <c r="V36" s="27" t="s">
        <v>454</v>
      </c>
      <c r="W36" s="53" t="s">
        <v>455</v>
      </c>
      <c r="X36" s="31" t="s">
        <v>161</v>
      </c>
      <c r="Y36" s="31" t="s">
        <v>236</v>
      </c>
      <c r="Z36" s="27" t="s">
        <v>189</v>
      </c>
      <c r="AA36" s="27">
        <v>1</v>
      </c>
      <c r="AB36" s="29">
        <v>2025</v>
      </c>
      <c r="AC36" s="27">
        <v>2026</v>
      </c>
      <c r="AD36" s="27">
        <v>2035</v>
      </c>
      <c r="AE36" s="27">
        <v>1</v>
      </c>
      <c r="AF36" s="27">
        <v>1</v>
      </c>
      <c r="AG36" s="27">
        <v>1</v>
      </c>
      <c r="AH36" s="27">
        <v>1</v>
      </c>
      <c r="AI36" s="27">
        <v>1</v>
      </c>
      <c r="AJ36" s="27">
        <v>1</v>
      </c>
      <c r="AK36" s="27">
        <v>1</v>
      </c>
      <c r="AL36" s="27">
        <v>1</v>
      </c>
      <c r="AM36" s="27">
        <v>1</v>
      </c>
      <c r="AN36" s="32">
        <v>1</v>
      </c>
      <c r="AO36" s="100">
        <v>10</v>
      </c>
      <c r="AP36" s="117" t="s">
        <v>456</v>
      </c>
      <c r="AQ36" s="37"/>
      <c r="AR36" s="38" t="s">
        <v>168</v>
      </c>
      <c r="AS36" s="38" t="s">
        <v>457</v>
      </c>
      <c r="AT36" s="38"/>
      <c r="AU36" s="38" t="s">
        <v>168</v>
      </c>
      <c r="AV36" s="38" t="s">
        <v>458</v>
      </c>
      <c r="AW36" s="38"/>
      <c r="AX36" s="38" t="s">
        <v>168</v>
      </c>
      <c r="AY36" s="38" t="s">
        <v>459</v>
      </c>
      <c r="AZ36" s="38"/>
      <c r="BA36" s="38" t="s">
        <v>168</v>
      </c>
      <c r="BB36" s="38" t="s">
        <v>460</v>
      </c>
      <c r="BC36" s="38"/>
      <c r="BD36" s="38" t="s">
        <v>168</v>
      </c>
      <c r="BE36" s="38" t="s">
        <v>461</v>
      </c>
      <c r="BF36" s="38"/>
      <c r="BG36" s="38" t="s">
        <v>168</v>
      </c>
      <c r="BH36" s="38" t="s">
        <v>462</v>
      </c>
      <c r="BI36" s="38"/>
      <c r="BJ36" s="38" t="s">
        <v>168</v>
      </c>
      <c r="BK36" s="38" t="s">
        <v>463</v>
      </c>
      <c r="BL36" s="38"/>
      <c r="BM36" s="38" t="s">
        <v>168</v>
      </c>
      <c r="BN36" s="38" t="s">
        <v>464</v>
      </c>
      <c r="BO36" s="38"/>
      <c r="BP36" s="38" t="s">
        <v>168</v>
      </c>
      <c r="BQ36" s="38" t="s">
        <v>465</v>
      </c>
      <c r="BR36" s="38"/>
      <c r="BS36" s="38" t="s">
        <v>168</v>
      </c>
      <c r="BT36" s="24" t="s">
        <v>466</v>
      </c>
      <c r="BU36" s="159" t="s">
        <v>183</v>
      </c>
      <c r="BV36" s="39" t="s">
        <v>184</v>
      </c>
      <c r="BW36" s="39" t="s">
        <v>185</v>
      </c>
      <c r="BX36" s="39">
        <v>3168539273</v>
      </c>
      <c r="BY36" s="40" t="s">
        <v>186</v>
      </c>
      <c r="BZ36" s="41" t="s">
        <v>405</v>
      </c>
      <c r="CA36" s="41" t="s">
        <v>405</v>
      </c>
      <c r="CB36" s="41"/>
      <c r="CC36" s="41"/>
      <c r="CD36" s="41" t="s">
        <v>405</v>
      </c>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26"/>
      <c r="JS36" s="26"/>
      <c r="JT36" s="26"/>
      <c r="JU36" s="26"/>
      <c r="JV36" s="26"/>
      <c r="JW36" s="26"/>
      <c r="JX36" s="26"/>
      <c r="JY36" s="26"/>
      <c r="JZ36" s="26"/>
      <c r="KA36" s="26"/>
      <c r="KB36" s="26"/>
      <c r="KC36" s="26"/>
      <c r="KD36" s="26"/>
      <c r="KE36" s="26"/>
      <c r="KF36" s="26"/>
      <c r="KG36" s="26"/>
      <c r="KH36" s="26"/>
      <c r="KI36" s="26"/>
      <c r="KJ36" s="26"/>
      <c r="KK36" s="26"/>
      <c r="KL36" s="26"/>
      <c r="KM36" s="26"/>
    </row>
    <row r="37" spans="1:299" ht="63.75" customHeight="1">
      <c r="A37" s="27" t="s">
        <v>389</v>
      </c>
      <c r="B37" s="28">
        <f t="shared" si="0"/>
        <v>0.16666666666666666</v>
      </c>
      <c r="C37" s="27" t="s">
        <v>390</v>
      </c>
      <c r="D37" s="27" t="s">
        <v>391</v>
      </c>
      <c r="E37" s="27" t="s">
        <v>161</v>
      </c>
      <c r="F37" s="27" t="s">
        <v>162</v>
      </c>
      <c r="G37" s="22">
        <v>0.108</v>
      </c>
      <c r="H37" s="29">
        <v>2025</v>
      </c>
      <c r="I37" s="29">
        <v>2026</v>
      </c>
      <c r="J37" s="29">
        <v>2035</v>
      </c>
      <c r="K37" s="28">
        <v>0.11167200000000002</v>
      </c>
      <c r="L37" s="28">
        <v>0.11546884800000003</v>
      </c>
      <c r="M37" s="28">
        <v>0.11939478883200003</v>
      </c>
      <c r="N37" s="28">
        <v>0.12345421165228804</v>
      </c>
      <c r="O37" s="28">
        <v>0.12765165484846583</v>
      </c>
      <c r="P37" s="28">
        <v>0.13199181111331368</v>
      </c>
      <c r="Q37" s="28">
        <v>0.13647953269116636</v>
      </c>
      <c r="R37" s="28">
        <v>0.14111983680266602</v>
      </c>
      <c r="S37" s="28">
        <v>0.14591791125395667</v>
      </c>
      <c r="T37" s="28">
        <v>0.1508791202365912</v>
      </c>
      <c r="U37" s="28">
        <v>0.151</v>
      </c>
      <c r="V37" s="27" t="s">
        <v>467</v>
      </c>
      <c r="W37" s="53" t="s">
        <v>468</v>
      </c>
      <c r="X37" s="31" t="s">
        <v>161</v>
      </c>
      <c r="Y37" s="31" t="s">
        <v>165</v>
      </c>
      <c r="Z37" s="27" t="s">
        <v>189</v>
      </c>
      <c r="AA37" s="27">
        <v>5</v>
      </c>
      <c r="AB37" s="29">
        <v>2025</v>
      </c>
      <c r="AC37" s="27">
        <v>2026</v>
      </c>
      <c r="AD37" s="27">
        <v>2035</v>
      </c>
      <c r="AE37" s="27">
        <v>5</v>
      </c>
      <c r="AF37" s="27">
        <v>5</v>
      </c>
      <c r="AG37" s="27">
        <v>10</v>
      </c>
      <c r="AH37" s="27">
        <v>10</v>
      </c>
      <c r="AI37" s="27">
        <v>10</v>
      </c>
      <c r="AJ37" s="27">
        <v>10</v>
      </c>
      <c r="AK37" s="27">
        <v>15</v>
      </c>
      <c r="AL37" s="27">
        <v>15</v>
      </c>
      <c r="AM37" s="27">
        <v>15</v>
      </c>
      <c r="AN37" s="32">
        <v>15</v>
      </c>
      <c r="AO37" s="100">
        <v>110</v>
      </c>
      <c r="AP37" s="117" t="s">
        <v>469</v>
      </c>
      <c r="AQ37" s="37"/>
      <c r="AR37" s="38" t="s">
        <v>168</v>
      </c>
      <c r="AS37" s="38" t="s">
        <v>470</v>
      </c>
      <c r="AT37" s="38"/>
      <c r="AU37" s="38" t="s">
        <v>168</v>
      </c>
      <c r="AV37" s="38" t="s">
        <v>471</v>
      </c>
      <c r="AW37" s="38"/>
      <c r="AX37" s="38" t="s">
        <v>168</v>
      </c>
      <c r="AY37" s="38" t="s">
        <v>472</v>
      </c>
      <c r="AZ37" s="38"/>
      <c r="BA37" s="38" t="s">
        <v>168</v>
      </c>
      <c r="BB37" s="38" t="s">
        <v>473</v>
      </c>
      <c r="BC37" s="38"/>
      <c r="BD37" s="38" t="s">
        <v>168</v>
      </c>
      <c r="BE37" s="38" t="s">
        <v>474</v>
      </c>
      <c r="BF37" s="38"/>
      <c r="BG37" s="38" t="s">
        <v>168</v>
      </c>
      <c r="BH37" s="38" t="s">
        <v>475</v>
      </c>
      <c r="BI37" s="38"/>
      <c r="BJ37" s="38" t="s">
        <v>168</v>
      </c>
      <c r="BK37" s="38" t="s">
        <v>476</v>
      </c>
      <c r="BL37" s="38"/>
      <c r="BM37" s="38" t="s">
        <v>168</v>
      </c>
      <c r="BN37" s="38" t="s">
        <v>477</v>
      </c>
      <c r="BO37" s="38"/>
      <c r="BP37" s="38" t="s">
        <v>168</v>
      </c>
      <c r="BQ37" s="38" t="s">
        <v>478</v>
      </c>
      <c r="BR37" s="38"/>
      <c r="BS37" s="38" t="s">
        <v>168</v>
      </c>
      <c r="BT37" s="24" t="s">
        <v>479</v>
      </c>
      <c r="BU37" s="159" t="s">
        <v>183</v>
      </c>
      <c r="BV37" s="39" t="s">
        <v>184</v>
      </c>
      <c r="BW37" s="39" t="s">
        <v>185</v>
      </c>
      <c r="BX37" s="39">
        <v>3168539274</v>
      </c>
      <c r="BY37" s="40" t="s">
        <v>186</v>
      </c>
      <c r="BZ37" s="41" t="s">
        <v>405</v>
      </c>
      <c r="CA37" s="41" t="s">
        <v>405</v>
      </c>
      <c r="CB37" s="41"/>
      <c r="CC37" s="41"/>
      <c r="CD37" s="41" t="s">
        <v>405</v>
      </c>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26"/>
      <c r="JS37" s="26"/>
      <c r="JT37" s="26"/>
      <c r="JU37" s="26"/>
      <c r="JV37" s="26"/>
      <c r="JW37" s="26"/>
      <c r="JX37" s="26"/>
      <c r="JY37" s="26"/>
      <c r="JZ37" s="26"/>
      <c r="KA37" s="26"/>
      <c r="KB37" s="26"/>
      <c r="KC37" s="26"/>
      <c r="KD37" s="26"/>
      <c r="KE37" s="26"/>
      <c r="KF37" s="26"/>
      <c r="KG37" s="26"/>
      <c r="KH37" s="26"/>
      <c r="KI37" s="26"/>
      <c r="KJ37" s="26"/>
      <c r="KK37" s="26"/>
      <c r="KL37" s="26"/>
      <c r="KM37" s="26"/>
    </row>
    <row r="38" spans="1:299" ht="60" customHeight="1">
      <c r="A38" s="27" t="s">
        <v>389</v>
      </c>
      <c r="B38" s="28">
        <f t="shared" si="0"/>
        <v>0.16666666666666666</v>
      </c>
      <c r="C38" s="27" t="s">
        <v>390</v>
      </c>
      <c r="D38" s="27" t="s">
        <v>391</v>
      </c>
      <c r="E38" s="27" t="s">
        <v>161</v>
      </c>
      <c r="F38" s="27" t="s">
        <v>162</v>
      </c>
      <c r="G38" s="22">
        <v>0.108</v>
      </c>
      <c r="H38" s="29">
        <v>2025</v>
      </c>
      <c r="I38" s="29">
        <v>2026</v>
      </c>
      <c r="J38" s="29">
        <v>2035</v>
      </c>
      <c r="K38" s="28">
        <v>0.11167200000000002</v>
      </c>
      <c r="L38" s="28">
        <v>0.11546884800000003</v>
      </c>
      <c r="M38" s="28">
        <v>0.11939478883200003</v>
      </c>
      <c r="N38" s="28">
        <v>0.12345421165228804</v>
      </c>
      <c r="O38" s="28">
        <v>0.12765165484846583</v>
      </c>
      <c r="P38" s="28">
        <v>0.13199181111331368</v>
      </c>
      <c r="Q38" s="28">
        <v>0.13647953269116636</v>
      </c>
      <c r="R38" s="28">
        <v>0.14111983680266602</v>
      </c>
      <c r="S38" s="28">
        <v>0.14591791125395667</v>
      </c>
      <c r="T38" s="28">
        <v>0.1508791202365912</v>
      </c>
      <c r="U38" s="28">
        <v>0.151</v>
      </c>
      <c r="V38" s="27" t="s">
        <v>480</v>
      </c>
      <c r="W38" s="53" t="s">
        <v>481</v>
      </c>
      <c r="X38" s="31" t="s">
        <v>161</v>
      </c>
      <c r="Y38" s="31" t="s">
        <v>165</v>
      </c>
      <c r="Z38" s="27" t="s">
        <v>189</v>
      </c>
      <c r="AA38" s="27" t="s">
        <v>360</v>
      </c>
      <c r="AB38" s="29">
        <v>2025</v>
      </c>
      <c r="AC38" s="27">
        <v>2026</v>
      </c>
      <c r="AD38" s="27">
        <v>2035</v>
      </c>
      <c r="AE38" s="27">
        <v>80</v>
      </c>
      <c r="AF38" s="27">
        <v>80</v>
      </c>
      <c r="AG38" s="27">
        <v>80</v>
      </c>
      <c r="AH38" s="27">
        <v>100</v>
      </c>
      <c r="AI38" s="27">
        <v>100</v>
      </c>
      <c r="AJ38" s="27">
        <v>100</v>
      </c>
      <c r="AK38" s="27">
        <v>120</v>
      </c>
      <c r="AL38" s="27">
        <v>120</v>
      </c>
      <c r="AM38" s="27">
        <v>120</v>
      </c>
      <c r="AN38" s="32">
        <v>120</v>
      </c>
      <c r="AO38" s="100">
        <v>1020</v>
      </c>
      <c r="AP38" s="117" t="s">
        <v>482</v>
      </c>
      <c r="AQ38" s="37"/>
      <c r="AR38" s="38" t="s">
        <v>168</v>
      </c>
      <c r="AS38" s="38" t="s">
        <v>483</v>
      </c>
      <c r="AT38" s="38"/>
      <c r="AU38" s="38" t="s">
        <v>168</v>
      </c>
      <c r="AV38" s="38" t="s">
        <v>484</v>
      </c>
      <c r="AW38" s="38"/>
      <c r="AX38" s="38" t="s">
        <v>168</v>
      </c>
      <c r="AY38" s="38" t="s">
        <v>485</v>
      </c>
      <c r="AZ38" s="38"/>
      <c r="BA38" s="38" t="s">
        <v>168</v>
      </c>
      <c r="BB38" s="38" t="s">
        <v>486</v>
      </c>
      <c r="BC38" s="38"/>
      <c r="BD38" s="38" t="s">
        <v>168</v>
      </c>
      <c r="BE38" s="38" t="s">
        <v>487</v>
      </c>
      <c r="BF38" s="38"/>
      <c r="BG38" s="38" t="s">
        <v>168</v>
      </c>
      <c r="BH38" s="38" t="s">
        <v>488</v>
      </c>
      <c r="BI38" s="38"/>
      <c r="BJ38" s="38" t="s">
        <v>168</v>
      </c>
      <c r="BK38" s="38" t="s">
        <v>489</v>
      </c>
      <c r="BL38" s="38"/>
      <c r="BM38" s="38" t="s">
        <v>168</v>
      </c>
      <c r="BN38" s="38" t="s">
        <v>490</v>
      </c>
      <c r="BO38" s="38"/>
      <c r="BP38" s="38" t="s">
        <v>168</v>
      </c>
      <c r="BQ38" s="38" t="s">
        <v>491</v>
      </c>
      <c r="BR38" s="38"/>
      <c r="BS38" s="38" t="s">
        <v>168</v>
      </c>
      <c r="BT38" s="24" t="s">
        <v>492</v>
      </c>
      <c r="BU38" s="158" t="s">
        <v>420</v>
      </c>
      <c r="BV38" s="41" t="s">
        <v>421</v>
      </c>
      <c r="BW38" s="41" t="s">
        <v>422</v>
      </c>
      <c r="BX38" s="41">
        <v>3157556103</v>
      </c>
      <c r="BY38" s="86" t="s">
        <v>423</v>
      </c>
      <c r="BZ38" s="39" t="s">
        <v>183</v>
      </c>
      <c r="CA38" s="39" t="s">
        <v>184</v>
      </c>
      <c r="CB38" s="39" t="s">
        <v>185</v>
      </c>
      <c r="CC38" s="39">
        <v>3168539272</v>
      </c>
      <c r="CD38" s="40" t="s">
        <v>186</v>
      </c>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c r="GH38" s="26"/>
      <c r="GI38" s="26"/>
      <c r="GJ38" s="26"/>
      <c r="GK38" s="26"/>
      <c r="GL38" s="26"/>
      <c r="GM38" s="26"/>
      <c r="GN38" s="26"/>
      <c r="GO38" s="26"/>
      <c r="GP38" s="26"/>
      <c r="GQ38" s="26"/>
      <c r="GR38" s="26"/>
      <c r="GS38" s="26"/>
      <c r="GT38" s="26"/>
      <c r="GU38" s="26"/>
      <c r="GV38" s="26"/>
      <c r="GW38" s="26"/>
      <c r="GX38" s="26"/>
      <c r="GY38" s="26"/>
      <c r="GZ38" s="26"/>
      <c r="HA38" s="26"/>
      <c r="HB38" s="26"/>
      <c r="HC38" s="26"/>
      <c r="HD38" s="26"/>
      <c r="HE38" s="26"/>
      <c r="HF38" s="26"/>
      <c r="HG38" s="26"/>
      <c r="HH38" s="26"/>
      <c r="HI38" s="26"/>
      <c r="HJ38" s="26"/>
      <c r="HK38" s="26"/>
      <c r="HL38" s="26"/>
      <c r="HM38" s="26"/>
      <c r="HN38" s="26"/>
      <c r="HO38" s="26"/>
      <c r="HP38" s="26"/>
      <c r="HQ38" s="26"/>
      <c r="HR38" s="26"/>
      <c r="HS38" s="26"/>
      <c r="HT38" s="26"/>
      <c r="HU38" s="26"/>
      <c r="HV38" s="26"/>
      <c r="HW38" s="26"/>
      <c r="HX38" s="26"/>
      <c r="HY38" s="26"/>
      <c r="HZ38" s="26"/>
      <c r="IA38" s="26"/>
      <c r="IB38" s="26"/>
      <c r="IC38" s="26"/>
      <c r="ID38" s="26"/>
      <c r="IE38" s="26"/>
      <c r="IF38" s="26"/>
      <c r="IG38" s="26"/>
      <c r="IH38" s="26"/>
      <c r="II38" s="26"/>
      <c r="IJ38" s="26"/>
      <c r="IK38" s="26"/>
      <c r="IL38" s="26"/>
      <c r="IM38" s="26"/>
      <c r="IN38" s="26"/>
      <c r="IO38" s="26"/>
      <c r="IP38" s="26"/>
      <c r="IQ38" s="26"/>
      <c r="IR38" s="26"/>
      <c r="IS38" s="26"/>
      <c r="IT38" s="26"/>
      <c r="IU38" s="26"/>
      <c r="IV38" s="26"/>
      <c r="IW38" s="26"/>
      <c r="IX38" s="26"/>
      <c r="IY38" s="26"/>
      <c r="IZ38" s="26"/>
      <c r="JA38" s="26"/>
      <c r="JB38" s="26"/>
      <c r="JC38" s="26"/>
      <c r="JD38" s="26"/>
      <c r="JE38" s="26"/>
      <c r="JF38" s="26"/>
      <c r="JG38" s="26"/>
      <c r="JH38" s="26"/>
      <c r="JI38" s="26"/>
      <c r="JJ38" s="26"/>
      <c r="JK38" s="26"/>
      <c r="JL38" s="26"/>
      <c r="JM38" s="26"/>
      <c r="JN38" s="26"/>
      <c r="JO38" s="26"/>
      <c r="JP38" s="26"/>
      <c r="JQ38" s="26"/>
      <c r="JR38" s="26"/>
      <c r="JS38" s="26"/>
      <c r="JT38" s="26"/>
      <c r="JU38" s="26"/>
      <c r="JV38" s="26"/>
      <c r="JW38" s="26"/>
      <c r="JX38" s="26"/>
      <c r="JY38" s="26"/>
      <c r="JZ38" s="26"/>
      <c r="KA38" s="26"/>
      <c r="KB38" s="26"/>
      <c r="KC38" s="26"/>
      <c r="KD38" s="26"/>
      <c r="KE38" s="26"/>
      <c r="KF38" s="26"/>
      <c r="KG38" s="26"/>
      <c r="KH38" s="26"/>
      <c r="KI38" s="26"/>
      <c r="KJ38" s="26"/>
      <c r="KK38" s="26"/>
      <c r="KL38" s="26"/>
      <c r="KM38" s="26"/>
    </row>
    <row r="39" spans="1:299" ht="60" customHeight="1">
      <c r="A39" s="27" t="s">
        <v>389</v>
      </c>
      <c r="B39" s="28">
        <f t="shared" si="0"/>
        <v>0.16666666666666666</v>
      </c>
      <c r="C39" s="27" t="s">
        <v>390</v>
      </c>
      <c r="D39" s="27" t="s">
        <v>391</v>
      </c>
      <c r="E39" s="27" t="s">
        <v>161</v>
      </c>
      <c r="F39" s="27" t="s">
        <v>162</v>
      </c>
      <c r="G39" s="22">
        <v>0.108</v>
      </c>
      <c r="H39" s="29">
        <v>2025</v>
      </c>
      <c r="I39" s="29">
        <v>2026</v>
      </c>
      <c r="J39" s="29">
        <v>2035</v>
      </c>
      <c r="K39" s="28">
        <v>0.11167200000000002</v>
      </c>
      <c r="L39" s="28">
        <v>0.11546884800000003</v>
      </c>
      <c r="M39" s="28">
        <v>0.11939478883200003</v>
      </c>
      <c r="N39" s="28">
        <v>0.12345421165228804</v>
      </c>
      <c r="O39" s="28">
        <v>0.12765165484846583</v>
      </c>
      <c r="P39" s="28">
        <v>0.13199181111331368</v>
      </c>
      <c r="Q39" s="28">
        <v>0.13647953269116636</v>
      </c>
      <c r="R39" s="28">
        <v>0.14111983680266602</v>
      </c>
      <c r="S39" s="28">
        <v>0.14591791125395667</v>
      </c>
      <c r="T39" s="28">
        <v>0.1508791202365912</v>
      </c>
      <c r="U39" s="28">
        <v>0.151</v>
      </c>
      <c r="V39" s="27" t="s">
        <v>493</v>
      </c>
      <c r="W39" s="53" t="s">
        <v>494</v>
      </c>
      <c r="X39" s="31" t="s">
        <v>161</v>
      </c>
      <c r="Y39" s="31" t="s">
        <v>165</v>
      </c>
      <c r="Z39" s="27" t="s">
        <v>189</v>
      </c>
      <c r="AA39" s="27" t="s">
        <v>360</v>
      </c>
      <c r="AB39" s="29">
        <v>2025</v>
      </c>
      <c r="AC39" s="27">
        <v>2026</v>
      </c>
      <c r="AD39" s="27">
        <v>2035</v>
      </c>
      <c r="AE39" s="27">
        <v>10</v>
      </c>
      <c r="AF39" s="27">
        <v>10</v>
      </c>
      <c r="AG39" s="27">
        <v>15</v>
      </c>
      <c r="AH39" s="27">
        <v>15</v>
      </c>
      <c r="AI39" s="27">
        <v>15</v>
      </c>
      <c r="AJ39" s="27">
        <v>20</v>
      </c>
      <c r="AK39" s="27">
        <v>20</v>
      </c>
      <c r="AL39" s="27">
        <v>20</v>
      </c>
      <c r="AM39" s="27">
        <v>25</v>
      </c>
      <c r="AN39" s="32">
        <v>25</v>
      </c>
      <c r="AO39" s="100">
        <v>175</v>
      </c>
      <c r="AP39" s="117" t="s">
        <v>495</v>
      </c>
      <c r="AQ39" s="37"/>
      <c r="AR39" s="38" t="s">
        <v>168</v>
      </c>
      <c r="AS39" s="38" t="s">
        <v>496</v>
      </c>
      <c r="AT39" s="38"/>
      <c r="AU39" s="38" t="s">
        <v>168</v>
      </c>
      <c r="AV39" s="38" t="s">
        <v>497</v>
      </c>
      <c r="AW39" s="38"/>
      <c r="AX39" s="38" t="s">
        <v>168</v>
      </c>
      <c r="AY39" s="38" t="s">
        <v>498</v>
      </c>
      <c r="AZ39" s="38"/>
      <c r="BA39" s="38" t="s">
        <v>168</v>
      </c>
      <c r="BB39" s="38" t="s">
        <v>499</v>
      </c>
      <c r="BC39" s="38"/>
      <c r="BD39" s="38" t="s">
        <v>168</v>
      </c>
      <c r="BE39" s="38" t="s">
        <v>500</v>
      </c>
      <c r="BF39" s="38"/>
      <c r="BG39" s="38" t="s">
        <v>168</v>
      </c>
      <c r="BH39" s="38" t="s">
        <v>501</v>
      </c>
      <c r="BI39" s="38"/>
      <c r="BJ39" s="38" t="s">
        <v>168</v>
      </c>
      <c r="BK39" s="38" t="s">
        <v>502</v>
      </c>
      <c r="BL39" s="38"/>
      <c r="BM39" s="38" t="s">
        <v>168</v>
      </c>
      <c r="BN39" s="38" t="s">
        <v>464</v>
      </c>
      <c r="BO39" s="38"/>
      <c r="BP39" s="38" t="s">
        <v>168</v>
      </c>
      <c r="BQ39" s="38" t="s">
        <v>465</v>
      </c>
      <c r="BR39" s="38"/>
      <c r="BS39" s="38" t="s">
        <v>168</v>
      </c>
      <c r="BT39" s="24" t="s">
        <v>503</v>
      </c>
      <c r="BU39" s="158" t="s">
        <v>504</v>
      </c>
      <c r="BV39" s="41" t="s">
        <v>505</v>
      </c>
      <c r="BW39" s="41"/>
      <c r="BX39" s="41" t="s">
        <v>506</v>
      </c>
      <c r="BY39" s="41"/>
      <c r="BZ39" s="39" t="s">
        <v>183</v>
      </c>
      <c r="CA39" s="39" t="s">
        <v>184</v>
      </c>
      <c r="CB39" s="39" t="s">
        <v>185</v>
      </c>
      <c r="CC39" s="39">
        <v>3168539272</v>
      </c>
      <c r="CD39" s="40" t="s">
        <v>186</v>
      </c>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c r="GL39" s="26"/>
      <c r="GM39" s="26"/>
      <c r="GN39" s="26"/>
      <c r="GO39" s="26"/>
      <c r="GP39" s="26"/>
      <c r="GQ39" s="26"/>
      <c r="GR39" s="26"/>
      <c r="GS39" s="26"/>
      <c r="GT39" s="26"/>
      <c r="GU39" s="26"/>
      <c r="GV39" s="26"/>
      <c r="GW39" s="26"/>
      <c r="GX39" s="26"/>
      <c r="GY39" s="26"/>
      <c r="GZ39" s="26"/>
      <c r="HA39" s="26"/>
      <c r="HB39" s="26"/>
      <c r="HC39" s="26"/>
      <c r="HD39" s="26"/>
      <c r="HE39" s="26"/>
      <c r="HF39" s="26"/>
      <c r="HG39" s="26"/>
      <c r="HH39" s="26"/>
      <c r="HI39" s="26"/>
      <c r="HJ39" s="26"/>
      <c r="HK39" s="26"/>
      <c r="HL39" s="26"/>
      <c r="HM39" s="26"/>
      <c r="HN39" s="26"/>
      <c r="HO39" s="26"/>
      <c r="HP39" s="26"/>
      <c r="HQ39" s="26"/>
      <c r="HR39" s="26"/>
      <c r="HS39" s="26"/>
      <c r="HT39" s="26"/>
      <c r="HU39" s="26"/>
      <c r="HV39" s="26"/>
      <c r="HW39" s="26"/>
      <c r="HX39" s="26"/>
      <c r="HY39" s="26"/>
      <c r="HZ39" s="26"/>
      <c r="IA39" s="26"/>
      <c r="IB39" s="26"/>
      <c r="IC39" s="26"/>
      <c r="ID39" s="26"/>
      <c r="IE39" s="26"/>
      <c r="IF39" s="26"/>
      <c r="IG39" s="26"/>
      <c r="IH39" s="26"/>
      <c r="II39" s="26"/>
      <c r="IJ39" s="26"/>
      <c r="IK39" s="26"/>
      <c r="IL39" s="26"/>
      <c r="IM39" s="26"/>
      <c r="IN39" s="26"/>
      <c r="IO39" s="26"/>
      <c r="IP39" s="26"/>
      <c r="IQ39" s="26"/>
      <c r="IR39" s="26"/>
      <c r="IS39" s="26"/>
      <c r="IT39" s="26"/>
      <c r="IU39" s="26"/>
      <c r="IV39" s="26"/>
      <c r="IW39" s="26"/>
      <c r="IX39" s="26"/>
      <c r="IY39" s="26"/>
      <c r="IZ39" s="26"/>
      <c r="JA39" s="26"/>
      <c r="JB39" s="26"/>
      <c r="JC39" s="26"/>
      <c r="JD39" s="26"/>
      <c r="JE39" s="26"/>
      <c r="JF39" s="26"/>
      <c r="JG39" s="26"/>
      <c r="JH39" s="26"/>
      <c r="JI39" s="26"/>
      <c r="JJ39" s="26"/>
      <c r="JK39" s="26"/>
      <c r="JL39" s="26"/>
      <c r="JM39" s="26"/>
      <c r="JN39" s="26"/>
      <c r="JO39" s="26"/>
      <c r="JP39" s="26"/>
      <c r="JQ39" s="26"/>
      <c r="JR39" s="26"/>
      <c r="JS39" s="26"/>
      <c r="JT39" s="26"/>
      <c r="JU39" s="26"/>
      <c r="JV39" s="26"/>
      <c r="JW39" s="26"/>
      <c r="JX39" s="26"/>
      <c r="JY39" s="26"/>
      <c r="JZ39" s="26"/>
      <c r="KA39" s="26"/>
      <c r="KB39" s="26"/>
      <c r="KC39" s="26"/>
      <c r="KD39" s="26"/>
      <c r="KE39" s="26"/>
      <c r="KF39" s="26"/>
      <c r="KG39" s="26"/>
      <c r="KH39" s="26"/>
      <c r="KI39" s="26"/>
      <c r="KJ39" s="26"/>
      <c r="KK39" s="26"/>
      <c r="KL39" s="26"/>
      <c r="KM39" s="26"/>
    </row>
    <row r="40" spans="1:299" ht="63.75" customHeight="1">
      <c r="A40" s="27" t="s">
        <v>389</v>
      </c>
      <c r="B40" s="28">
        <f t="shared" si="0"/>
        <v>0.16666666666666666</v>
      </c>
      <c r="C40" s="27" t="s">
        <v>390</v>
      </c>
      <c r="D40" s="27" t="s">
        <v>391</v>
      </c>
      <c r="E40" s="27" t="s">
        <v>161</v>
      </c>
      <c r="F40" s="27" t="s">
        <v>162</v>
      </c>
      <c r="G40" s="22">
        <v>0.108</v>
      </c>
      <c r="H40" s="29">
        <v>2025</v>
      </c>
      <c r="I40" s="29">
        <v>2026</v>
      </c>
      <c r="J40" s="29">
        <v>2035</v>
      </c>
      <c r="K40" s="28">
        <v>0.11167200000000002</v>
      </c>
      <c r="L40" s="28">
        <v>0.11546884800000003</v>
      </c>
      <c r="M40" s="28">
        <v>0.11939478883200003</v>
      </c>
      <c r="N40" s="28">
        <v>0.12345421165228804</v>
      </c>
      <c r="O40" s="28">
        <v>0.12765165484846583</v>
      </c>
      <c r="P40" s="28">
        <v>0.13199181111331368</v>
      </c>
      <c r="Q40" s="28">
        <v>0.13647953269116636</v>
      </c>
      <c r="R40" s="28">
        <v>0.14111983680266602</v>
      </c>
      <c r="S40" s="28">
        <v>0.14591791125395667</v>
      </c>
      <c r="T40" s="28">
        <v>0.1508791202365912</v>
      </c>
      <c r="U40" s="28">
        <v>0.151</v>
      </c>
      <c r="V40" s="27" t="s">
        <v>507</v>
      </c>
      <c r="W40" s="53" t="s">
        <v>508</v>
      </c>
      <c r="X40" s="31" t="s">
        <v>161</v>
      </c>
      <c r="Y40" s="31" t="s">
        <v>165</v>
      </c>
      <c r="Z40" s="27" t="s">
        <v>189</v>
      </c>
      <c r="AA40" s="27">
        <v>2</v>
      </c>
      <c r="AB40" s="29">
        <v>2024</v>
      </c>
      <c r="AC40" s="27">
        <v>2026</v>
      </c>
      <c r="AD40" s="27">
        <v>2035</v>
      </c>
      <c r="AE40" s="27">
        <v>4</v>
      </c>
      <c r="AF40" s="27">
        <v>4</v>
      </c>
      <c r="AG40" s="27">
        <v>6</v>
      </c>
      <c r="AH40" s="27">
        <v>6</v>
      </c>
      <c r="AI40" s="27">
        <v>6</v>
      </c>
      <c r="AJ40" s="27">
        <v>6</v>
      </c>
      <c r="AK40" s="27">
        <v>8</v>
      </c>
      <c r="AL40" s="27">
        <v>8</v>
      </c>
      <c r="AM40" s="27">
        <v>8</v>
      </c>
      <c r="AN40" s="32">
        <v>8</v>
      </c>
      <c r="AO40" s="100">
        <v>64</v>
      </c>
      <c r="AP40" s="117" t="s">
        <v>509</v>
      </c>
      <c r="AQ40" s="37"/>
      <c r="AR40" s="38" t="s">
        <v>168</v>
      </c>
      <c r="AS40" s="38" t="s">
        <v>510</v>
      </c>
      <c r="AT40" s="38"/>
      <c r="AU40" s="38" t="s">
        <v>168</v>
      </c>
      <c r="AV40" s="38" t="s">
        <v>225</v>
      </c>
      <c r="AW40" s="38"/>
      <c r="AX40" s="38" t="s">
        <v>168</v>
      </c>
      <c r="AY40" s="38" t="s">
        <v>226</v>
      </c>
      <c r="AZ40" s="38"/>
      <c r="BA40" s="38" t="s">
        <v>168</v>
      </c>
      <c r="BB40" s="38" t="s">
        <v>227</v>
      </c>
      <c r="BC40" s="38"/>
      <c r="BD40" s="38" t="s">
        <v>168</v>
      </c>
      <c r="BE40" s="38" t="s">
        <v>228</v>
      </c>
      <c r="BF40" s="38"/>
      <c r="BG40" s="38" t="s">
        <v>168</v>
      </c>
      <c r="BH40" s="38" t="s">
        <v>511</v>
      </c>
      <c r="BI40" s="38"/>
      <c r="BJ40" s="38" t="s">
        <v>168</v>
      </c>
      <c r="BK40" s="38" t="s">
        <v>512</v>
      </c>
      <c r="BL40" s="38"/>
      <c r="BM40" s="38" t="s">
        <v>168</v>
      </c>
      <c r="BN40" s="38" t="s">
        <v>513</v>
      </c>
      <c r="BO40" s="38"/>
      <c r="BP40" s="38" t="s">
        <v>168</v>
      </c>
      <c r="BQ40" s="38" t="s">
        <v>514</v>
      </c>
      <c r="BR40" s="38"/>
      <c r="BS40" s="38" t="s">
        <v>168</v>
      </c>
      <c r="BT40" s="24" t="s">
        <v>515</v>
      </c>
      <c r="BU40" s="159" t="s">
        <v>183</v>
      </c>
      <c r="BV40" s="39" t="s">
        <v>184</v>
      </c>
      <c r="BW40" s="39" t="s">
        <v>185</v>
      </c>
      <c r="BX40" s="39">
        <v>3168539272</v>
      </c>
      <c r="BY40" s="40" t="s">
        <v>186</v>
      </c>
      <c r="BZ40" s="41" t="s">
        <v>405</v>
      </c>
      <c r="CA40" s="41" t="s">
        <v>405</v>
      </c>
      <c r="CB40" s="41" t="s">
        <v>405</v>
      </c>
      <c r="CC40" s="41" t="s">
        <v>405</v>
      </c>
      <c r="CD40" s="41" t="s">
        <v>405</v>
      </c>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c r="GG40" s="26"/>
      <c r="GH40" s="26"/>
      <c r="GI40" s="26"/>
      <c r="GJ40" s="26"/>
      <c r="GK40" s="26"/>
      <c r="GL40" s="26"/>
      <c r="GM40" s="26"/>
      <c r="GN40" s="26"/>
      <c r="GO40" s="26"/>
      <c r="GP40" s="26"/>
      <c r="GQ40" s="26"/>
      <c r="GR40" s="26"/>
      <c r="GS40" s="26"/>
      <c r="GT40" s="26"/>
      <c r="GU40" s="26"/>
      <c r="GV40" s="26"/>
      <c r="GW40" s="26"/>
      <c r="GX40" s="26"/>
      <c r="GY40" s="26"/>
      <c r="GZ40" s="26"/>
      <c r="HA40" s="26"/>
      <c r="HB40" s="26"/>
      <c r="HC40" s="26"/>
      <c r="HD40" s="26"/>
      <c r="HE40" s="26"/>
      <c r="HF40" s="26"/>
      <c r="HG40" s="26"/>
      <c r="HH40" s="26"/>
      <c r="HI40" s="26"/>
      <c r="HJ40" s="26"/>
      <c r="HK40" s="26"/>
      <c r="HL40" s="26"/>
      <c r="HM40" s="26"/>
      <c r="HN40" s="26"/>
      <c r="HO40" s="26"/>
      <c r="HP40" s="26"/>
      <c r="HQ40" s="26"/>
      <c r="HR40" s="26"/>
      <c r="HS40" s="26"/>
      <c r="HT40" s="26"/>
      <c r="HU40" s="26"/>
      <c r="HV40" s="26"/>
      <c r="HW40" s="26"/>
      <c r="HX40" s="26"/>
      <c r="HY40" s="26"/>
      <c r="HZ40" s="26"/>
      <c r="IA40" s="26"/>
      <c r="IB40" s="26"/>
      <c r="IC40" s="26"/>
      <c r="ID40" s="26"/>
      <c r="IE40" s="26"/>
      <c r="IF40" s="26"/>
      <c r="IG40" s="26"/>
      <c r="IH40" s="26"/>
      <c r="II40" s="26"/>
      <c r="IJ40" s="26"/>
      <c r="IK40" s="26"/>
      <c r="IL40" s="26"/>
      <c r="IM40" s="26"/>
      <c r="IN40" s="26"/>
      <c r="IO40" s="26"/>
      <c r="IP40" s="26"/>
      <c r="IQ40" s="26"/>
      <c r="IR40" s="26"/>
      <c r="IS40" s="26"/>
      <c r="IT40" s="26"/>
      <c r="IU40" s="26"/>
      <c r="IV40" s="26"/>
      <c r="IW40" s="26"/>
      <c r="IX40" s="26"/>
      <c r="IY40" s="26"/>
      <c r="IZ40" s="26"/>
      <c r="JA40" s="26"/>
      <c r="JB40" s="26"/>
      <c r="JC40" s="26"/>
      <c r="JD40" s="26"/>
      <c r="JE40" s="26"/>
      <c r="JF40" s="26"/>
      <c r="JG40" s="26"/>
      <c r="JH40" s="26"/>
      <c r="JI40" s="26"/>
      <c r="JJ40" s="26"/>
      <c r="JK40" s="26"/>
      <c r="JL40" s="26"/>
      <c r="JM40" s="26"/>
      <c r="JN40" s="26"/>
      <c r="JO40" s="26"/>
      <c r="JP40" s="26"/>
      <c r="JQ40" s="26"/>
      <c r="JR40" s="26"/>
      <c r="JS40" s="26"/>
      <c r="JT40" s="26"/>
      <c r="JU40" s="26"/>
      <c r="JV40" s="26"/>
      <c r="JW40" s="26"/>
      <c r="JX40" s="26"/>
      <c r="JY40" s="26"/>
      <c r="JZ40" s="26"/>
      <c r="KA40" s="26"/>
      <c r="KB40" s="26"/>
      <c r="KC40" s="26"/>
      <c r="KD40" s="26"/>
      <c r="KE40" s="26"/>
      <c r="KF40" s="26"/>
      <c r="KG40" s="26"/>
      <c r="KH40" s="26"/>
      <c r="KI40" s="26"/>
      <c r="KJ40" s="26"/>
      <c r="KK40" s="26"/>
      <c r="KL40" s="26"/>
      <c r="KM40" s="26"/>
    </row>
    <row r="41" spans="1:299" ht="63.75" customHeight="1">
      <c r="A41" s="27" t="s">
        <v>389</v>
      </c>
      <c r="B41" s="28">
        <f t="shared" si="0"/>
        <v>0.16666666666666666</v>
      </c>
      <c r="C41" s="27" t="s">
        <v>390</v>
      </c>
      <c r="D41" s="27" t="s">
        <v>391</v>
      </c>
      <c r="E41" s="27" t="s">
        <v>161</v>
      </c>
      <c r="F41" s="27" t="s">
        <v>162</v>
      </c>
      <c r="G41" s="22">
        <v>0.108</v>
      </c>
      <c r="H41" s="29">
        <v>2025</v>
      </c>
      <c r="I41" s="29">
        <v>2026</v>
      </c>
      <c r="J41" s="29">
        <v>2035</v>
      </c>
      <c r="K41" s="28">
        <v>0.11167200000000002</v>
      </c>
      <c r="L41" s="28">
        <v>0.11546884800000003</v>
      </c>
      <c r="M41" s="28">
        <v>0.11939478883200003</v>
      </c>
      <c r="N41" s="28">
        <v>0.12345421165228804</v>
      </c>
      <c r="O41" s="28">
        <v>0.12765165484846583</v>
      </c>
      <c r="P41" s="28">
        <v>0.13199181111331368</v>
      </c>
      <c r="Q41" s="28">
        <v>0.13647953269116636</v>
      </c>
      <c r="R41" s="28">
        <v>0.14111983680266602</v>
      </c>
      <c r="S41" s="28">
        <v>0.14591791125395667</v>
      </c>
      <c r="T41" s="28">
        <v>0.1508791202365912</v>
      </c>
      <c r="U41" s="28">
        <v>0.151</v>
      </c>
      <c r="V41" s="27" t="s">
        <v>516</v>
      </c>
      <c r="W41" s="53" t="s">
        <v>517</v>
      </c>
      <c r="X41" s="31" t="s">
        <v>161</v>
      </c>
      <c r="Y41" s="31" t="s">
        <v>165</v>
      </c>
      <c r="Z41" s="27" t="s">
        <v>189</v>
      </c>
      <c r="AA41" s="27" t="s">
        <v>360</v>
      </c>
      <c r="AB41" s="29">
        <v>2025</v>
      </c>
      <c r="AC41" s="27">
        <v>2026</v>
      </c>
      <c r="AD41" s="27">
        <v>2035</v>
      </c>
      <c r="AE41" s="27">
        <v>1</v>
      </c>
      <c r="AF41" s="27">
        <v>1</v>
      </c>
      <c r="AG41" s="27">
        <v>1</v>
      </c>
      <c r="AH41" s="27">
        <v>1</v>
      </c>
      <c r="AI41" s="27">
        <v>1</v>
      </c>
      <c r="AJ41" s="27">
        <v>1</v>
      </c>
      <c r="AK41" s="27">
        <v>2</v>
      </c>
      <c r="AL41" s="27">
        <v>2</v>
      </c>
      <c r="AM41" s="27">
        <v>2</v>
      </c>
      <c r="AN41" s="32">
        <v>2</v>
      </c>
      <c r="AO41" s="100">
        <v>14</v>
      </c>
      <c r="AP41" s="117" t="s">
        <v>518</v>
      </c>
      <c r="AQ41" s="37"/>
      <c r="AR41" s="38" t="s">
        <v>168</v>
      </c>
      <c r="AS41" s="38" t="s">
        <v>519</v>
      </c>
      <c r="AT41" s="38"/>
      <c r="AU41" s="38" t="s">
        <v>168</v>
      </c>
      <c r="AV41" s="38" t="s">
        <v>520</v>
      </c>
      <c r="AW41" s="38"/>
      <c r="AX41" s="38" t="s">
        <v>168</v>
      </c>
      <c r="AY41" s="38" t="s">
        <v>521</v>
      </c>
      <c r="AZ41" s="38"/>
      <c r="BA41" s="38" t="s">
        <v>168</v>
      </c>
      <c r="BB41" s="38" t="s">
        <v>522</v>
      </c>
      <c r="BC41" s="38"/>
      <c r="BD41" s="38" t="s">
        <v>168</v>
      </c>
      <c r="BE41" s="38" t="s">
        <v>523</v>
      </c>
      <c r="BF41" s="38"/>
      <c r="BG41" s="38" t="s">
        <v>168</v>
      </c>
      <c r="BH41" s="38" t="s">
        <v>524</v>
      </c>
      <c r="BI41" s="38"/>
      <c r="BJ41" s="38" t="s">
        <v>168</v>
      </c>
      <c r="BK41" s="38" t="s">
        <v>525</v>
      </c>
      <c r="BL41" s="38"/>
      <c r="BM41" s="38" t="s">
        <v>168</v>
      </c>
      <c r="BN41" s="38" t="s">
        <v>526</v>
      </c>
      <c r="BO41" s="38"/>
      <c r="BP41" s="38" t="s">
        <v>168</v>
      </c>
      <c r="BQ41" s="38" t="s">
        <v>527</v>
      </c>
      <c r="BR41" s="38"/>
      <c r="BS41" s="38" t="s">
        <v>168</v>
      </c>
      <c r="BT41" s="24" t="s">
        <v>528</v>
      </c>
      <c r="BU41" s="158" t="s">
        <v>183</v>
      </c>
      <c r="BV41" s="41" t="s">
        <v>184</v>
      </c>
      <c r="BW41" s="41"/>
      <c r="BX41" s="41"/>
      <c r="BY41" s="40" t="s">
        <v>186</v>
      </c>
      <c r="BZ41" s="41" t="s">
        <v>405</v>
      </c>
      <c r="CA41" s="41" t="s">
        <v>405</v>
      </c>
      <c r="CB41" s="41"/>
      <c r="CC41" s="41"/>
      <c r="CD41" s="41" t="s">
        <v>405</v>
      </c>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26"/>
      <c r="GQ41" s="26"/>
      <c r="GR41" s="26"/>
      <c r="GS41" s="26"/>
      <c r="GT41" s="26"/>
      <c r="GU41" s="26"/>
      <c r="GV41" s="26"/>
      <c r="GW41" s="26"/>
      <c r="GX41" s="26"/>
      <c r="GY41" s="26"/>
      <c r="GZ41" s="26"/>
      <c r="HA41" s="26"/>
      <c r="HB41" s="26"/>
      <c r="HC41" s="26"/>
      <c r="HD41" s="26"/>
      <c r="HE41" s="26"/>
      <c r="HF41" s="26"/>
      <c r="HG41" s="26"/>
      <c r="HH41" s="26"/>
      <c r="HI41" s="26"/>
      <c r="HJ41" s="26"/>
      <c r="HK41" s="26"/>
      <c r="HL41" s="26"/>
      <c r="HM41" s="26"/>
      <c r="HN41" s="26"/>
      <c r="HO41" s="26"/>
      <c r="HP41" s="26"/>
      <c r="HQ41" s="26"/>
      <c r="HR41" s="26"/>
      <c r="HS41" s="26"/>
      <c r="HT41" s="26"/>
      <c r="HU41" s="26"/>
      <c r="HV41" s="26"/>
      <c r="HW41" s="26"/>
      <c r="HX41" s="26"/>
      <c r="HY41" s="26"/>
      <c r="HZ41" s="26"/>
      <c r="IA41" s="26"/>
      <c r="IB41" s="26"/>
      <c r="IC41" s="26"/>
      <c r="ID41" s="26"/>
      <c r="IE41" s="26"/>
      <c r="IF41" s="26"/>
      <c r="IG41" s="26"/>
      <c r="IH41" s="26"/>
      <c r="II41" s="26"/>
      <c r="IJ41" s="26"/>
      <c r="IK41" s="26"/>
      <c r="IL41" s="26"/>
      <c r="IM41" s="26"/>
      <c r="IN41" s="26"/>
      <c r="IO41" s="26"/>
      <c r="IP41" s="26"/>
      <c r="IQ41" s="26"/>
      <c r="IR41" s="26"/>
      <c r="IS41" s="26"/>
      <c r="IT41" s="26"/>
      <c r="IU41" s="26"/>
      <c r="IV41" s="26"/>
      <c r="IW41" s="26"/>
      <c r="IX41" s="26"/>
      <c r="IY41" s="26"/>
      <c r="IZ41" s="26"/>
      <c r="JA41" s="26"/>
      <c r="JB41" s="26"/>
      <c r="JC41" s="26"/>
      <c r="JD41" s="26"/>
      <c r="JE41" s="26"/>
      <c r="JF41" s="26"/>
      <c r="JG41" s="26"/>
      <c r="JH41" s="26"/>
      <c r="JI41" s="26"/>
      <c r="JJ41" s="26"/>
      <c r="JK41" s="26"/>
      <c r="JL41" s="26"/>
      <c r="JM41" s="26"/>
      <c r="JN41" s="26"/>
      <c r="JO41" s="26"/>
      <c r="JP41" s="26"/>
      <c r="JQ41" s="26"/>
      <c r="JR41" s="26"/>
      <c r="JS41" s="26"/>
      <c r="JT41" s="26"/>
      <c r="JU41" s="26"/>
      <c r="JV41" s="26"/>
      <c r="JW41" s="26"/>
      <c r="JX41" s="26"/>
      <c r="JY41" s="26"/>
      <c r="JZ41" s="26"/>
      <c r="KA41" s="26"/>
      <c r="KB41" s="26"/>
      <c r="KC41" s="26"/>
      <c r="KD41" s="26"/>
      <c r="KE41" s="26"/>
      <c r="KF41" s="26"/>
      <c r="KG41" s="26"/>
      <c r="KH41" s="26"/>
      <c r="KI41" s="26"/>
      <c r="KJ41" s="26"/>
      <c r="KK41" s="26"/>
      <c r="KL41" s="26"/>
      <c r="KM41" s="26"/>
    </row>
    <row r="42" spans="1:299" ht="50.25" customHeight="1" thickBot="1">
      <c r="A42" s="27" t="s">
        <v>529</v>
      </c>
      <c r="B42" s="28">
        <f t="shared" si="0"/>
        <v>0.16666666666666666</v>
      </c>
      <c r="C42" s="27" t="s">
        <v>530</v>
      </c>
      <c r="D42" s="27" t="s">
        <v>531</v>
      </c>
      <c r="E42" s="27" t="s">
        <v>161</v>
      </c>
      <c r="F42" s="27" t="s">
        <v>532</v>
      </c>
      <c r="G42" s="30">
        <v>1</v>
      </c>
      <c r="H42" s="29">
        <v>2025</v>
      </c>
      <c r="I42" s="29">
        <v>2026</v>
      </c>
      <c r="J42" s="29">
        <v>2035</v>
      </c>
      <c r="K42" s="30">
        <v>1</v>
      </c>
      <c r="L42" s="30">
        <v>1</v>
      </c>
      <c r="M42" s="30">
        <v>1</v>
      </c>
      <c r="N42" s="30">
        <v>1</v>
      </c>
      <c r="O42" s="30">
        <v>1</v>
      </c>
      <c r="P42" s="30">
        <v>1</v>
      </c>
      <c r="Q42" s="30">
        <v>1</v>
      </c>
      <c r="R42" s="30">
        <v>1</v>
      </c>
      <c r="S42" s="30">
        <v>1</v>
      </c>
      <c r="T42" s="30">
        <v>1</v>
      </c>
      <c r="U42" s="30">
        <v>1</v>
      </c>
      <c r="V42" s="27" t="s">
        <v>533</v>
      </c>
      <c r="W42" s="43" t="s">
        <v>534</v>
      </c>
      <c r="X42" s="31" t="s">
        <v>161</v>
      </c>
      <c r="Y42" s="27" t="s">
        <v>236</v>
      </c>
      <c r="Z42" s="27" t="s">
        <v>166</v>
      </c>
      <c r="AA42" s="27">
        <v>0</v>
      </c>
      <c r="AB42" s="29">
        <v>2025</v>
      </c>
      <c r="AC42" s="27">
        <v>2026</v>
      </c>
      <c r="AD42" s="27">
        <v>2035</v>
      </c>
      <c r="AE42" s="24">
        <v>1</v>
      </c>
      <c r="AF42" s="24">
        <v>1</v>
      </c>
      <c r="AG42" s="24">
        <v>1</v>
      </c>
      <c r="AH42" s="24">
        <v>1</v>
      </c>
      <c r="AI42" s="24">
        <v>1</v>
      </c>
      <c r="AJ42" s="24">
        <v>1</v>
      </c>
      <c r="AK42" s="24">
        <v>1</v>
      </c>
      <c r="AL42" s="24">
        <v>1</v>
      </c>
      <c r="AM42" s="24">
        <v>1</v>
      </c>
      <c r="AN42" s="24">
        <v>1</v>
      </c>
      <c r="AO42" s="38">
        <v>1</v>
      </c>
      <c r="AP42" s="117" t="s">
        <v>394</v>
      </c>
      <c r="AQ42" s="37"/>
      <c r="AR42" s="38" t="s">
        <v>168</v>
      </c>
      <c r="AS42" s="38">
        <v>0</v>
      </c>
      <c r="AT42" s="38"/>
      <c r="AU42" s="38" t="s">
        <v>168</v>
      </c>
      <c r="AV42" s="38">
        <v>0</v>
      </c>
      <c r="AW42" s="38"/>
      <c r="AX42" s="38" t="s">
        <v>168</v>
      </c>
      <c r="AY42" s="38">
        <v>0</v>
      </c>
      <c r="AZ42" s="38"/>
      <c r="BA42" s="38" t="s">
        <v>168</v>
      </c>
      <c r="BB42" s="38">
        <v>0</v>
      </c>
      <c r="BC42" s="38"/>
      <c r="BD42" s="38" t="s">
        <v>168</v>
      </c>
      <c r="BE42" s="38" t="s">
        <v>535</v>
      </c>
      <c r="BF42" s="38"/>
      <c r="BG42" s="38" t="s">
        <v>168</v>
      </c>
      <c r="BH42" s="38">
        <v>0</v>
      </c>
      <c r="BI42" s="38"/>
      <c r="BJ42" s="38" t="s">
        <v>168</v>
      </c>
      <c r="BK42" s="38">
        <v>0</v>
      </c>
      <c r="BL42" s="38"/>
      <c r="BM42" s="38" t="s">
        <v>168</v>
      </c>
      <c r="BN42" s="38">
        <v>0</v>
      </c>
      <c r="BO42" s="38"/>
      <c r="BP42" s="38" t="s">
        <v>168</v>
      </c>
      <c r="BQ42" s="38">
        <v>0</v>
      </c>
      <c r="BR42" s="38"/>
      <c r="BS42" s="38" t="s">
        <v>168</v>
      </c>
      <c r="BT42" s="24" t="s">
        <v>536</v>
      </c>
      <c r="BU42" s="158" t="s">
        <v>183</v>
      </c>
      <c r="BV42" s="41" t="s">
        <v>184</v>
      </c>
      <c r="BW42" s="41"/>
      <c r="BX42" s="41"/>
      <c r="BY42" s="40" t="s">
        <v>186</v>
      </c>
      <c r="BZ42" s="41" t="s">
        <v>405</v>
      </c>
      <c r="CA42" s="41" t="s">
        <v>405</v>
      </c>
      <c r="CB42" s="41"/>
      <c r="CC42" s="41"/>
      <c r="CD42" s="41" t="s">
        <v>405</v>
      </c>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26"/>
      <c r="GQ42" s="26"/>
      <c r="GR42" s="26"/>
      <c r="GS42" s="26"/>
      <c r="GT42" s="26"/>
      <c r="GU42" s="26"/>
      <c r="GV42" s="26"/>
      <c r="GW42" s="26"/>
      <c r="GX42" s="26"/>
      <c r="GY42" s="26"/>
      <c r="GZ42" s="26"/>
      <c r="HA42" s="26"/>
      <c r="HB42" s="26"/>
      <c r="HC42" s="26"/>
      <c r="HD42" s="26"/>
      <c r="HE42" s="26"/>
      <c r="HF42" s="26"/>
      <c r="HG42" s="26"/>
      <c r="HH42" s="26"/>
      <c r="HI42" s="26"/>
      <c r="HJ42" s="26"/>
      <c r="HK42" s="26"/>
      <c r="HL42" s="26"/>
      <c r="HM42" s="26"/>
      <c r="HN42" s="26"/>
      <c r="HO42" s="26"/>
      <c r="HP42" s="26"/>
      <c r="HQ42" s="26"/>
      <c r="HR42" s="26"/>
      <c r="HS42" s="26"/>
      <c r="HT42" s="26"/>
      <c r="HU42" s="26"/>
      <c r="HV42" s="26"/>
      <c r="HW42" s="26"/>
      <c r="HX42" s="26"/>
      <c r="HY42" s="26"/>
      <c r="HZ42" s="26"/>
      <c r="IA42" s="26"/>
      <c r="IB42" s="26"/>
      <c r="IC42" s="26"/>
      <c r="ID42" s="26"/>
      <c r="IE42" s="26"/>
      <c r="IF42" s="26"/>
      <c r="IG42" s="26"/>
      <c r="IH42" s="26"/>
      <c r="II42" s="26"/>
      <c r="IJ42" s="26"/>
      <c r="IK42" s="26"/>
      <c r="IL42" s="26"/>
      <c r="IM42" s="26"/>
      <c r="IN42" s="26"/>
      <c r="IO42" s="26"/>
      <c r="IP42" s="26"/>
      <c r="IQ42" s="26"/>
      <c r="IR42" s="26"/>
      <c r="IS42" s="26"/>
      <c r="IT42" s="26"/>
      <c r="IU42" s="26"/>
      <c r="IV42" s="26"/>
      <c r="IW42" s="26"/>
      <c r="IX42" s="26"/>
      <c r="IY42" s="26"/>
      <c r="IZ42" s="26"/>
      <c r="JA42" s="26"/>
      <c r="JB42" s="26"/>
      <c r="JC42" s="26"/>
      <c r="JD42" s="26"/>
      <c r="JE42" s="26"/>
      <c r="JF42" s="26"/>
      <c r="JG42" s="26"/>
      <c r="JH42" s="26"/>
      <c r="JI42" s="26"/>
      <c r="JJ42" s="26"/>
      <c r="JK42" s="26"/>
      <c r="JL42" s="26"/>
      <c r="JM42" s="26"/>
      <c r="JN42" s="26"/>
      <c r="JO42" s="26"/>
      <c r="JP42" s="26"/>
      <c r="JQ42" s="26"/>
      <c r="JR42" s="26"/>
      <c r="JS42" s="26"/>
      <c r="JT42" s="26"/>
      <c r="JU42" s="26"/>
      <c r="JV42" s="26"/>
      <c r="JW42" s="26"/>
      <c r="JX42" s="26"/>
      <c r="JY42" s="26"/>
      <c r="JZ42" s="26"/>
      <c r="KA42" s="26"/>
      <c r="KB42" s="26"/>
      <c r="KC42" s="26"/>
      <c r="KD42" s="26"/>
      <c r="KE42" s="26"/>
      <c r="KF42" s="26"/>
      <c r="KG42" s="26"/>
      <c r="KH42" s="26"/>
      <c r="KI42" s="26"/>
      <c r="KJ42" s="26"/>
      <c r="KK42" s="26"/>
      <c r="KL42" s="26"/>
      <c r="KM42" s="26"/>
    </row>
    <row r="43" spans="1:299" ht="50.25" customHeight="1">
      <c r="A43" s="27" t="s">
        <v>529</v>
      </c>
      <c r="B43" s="28">
        <f t="shared" si="0"/>
        <v>0.16666666666666666</v>
      </c>
      <c r="C43" s="27" t="s">
        <v>530</v>
      </c>
      <c r="D43" s="27" t="s">
        <v>531</v>
      </c>
      <c r="E43" s="27" t="s">
        <v>161</v>
      </c>
      <c r="F43" s="27" t="s">
        <v>532</v>
      </c>
      <c r="G43" s="30">
        <v>1</v>
      </c>
      <c r="H43" s="29">
        <v>2025</v>
      </c>
      <c r="I43" s="29">
        <v>2026</v>
      </c>
      <c r="J43" s="29">
        <v>2035</v>
      </c>
      <c r="K43" s="30">
        <v>1</v>
      </c>
      <c r="L43" s="30">
        <v>1</v>
      </c>
      <c r="M43" s="30">
        <v>1</v>
      </c>
      <c r="N43" s="30">
        <v>1</v>
      </c>
      <c r="O43" s="30">
        <v>1</v>
      </c>
      <c r="P43" s="30">
        <v>1</v>
      </c>
      <c r="Q43" s="30">
        <v>1</v>
      </c>
      <c r="R43" s="30">
        <v>1</v>
      </c>
      <c r="S43" s="30">
        <v>1</v>
      </c>
      <c r="T43" s="30">
        <v>1</v>
      </c>
      <c r="U43" s="30">
        <v>1</v>
      </c>
      <c r="V43" s="27" t="s">
        <v>537</v>
      </c>
      <c r="W43" s="53" t="s">
        <v>538</v>
      </c>
      <c r="X43" s="31" t="s">
        <v>161</v>
      </c>
      <c r="Y43" s="31" t="s">
        <v>236</v>
      </c>
      <c r="Z43" s="27" t="s">
        <v>539</v>
      </c>
      <c r="AA43" s="27">
        <v>1</v>
      </c>
      <c r="AB43" s="29">
        <v>2025</v>
      </c>
      <c r="AC43" s="27">
        <v>2026</v>
      </c>
      <c r="AD43" s="27">
        <v>2035</v>
      </c>
      <c r="AE43" s="24">
        <v>1</v>
      </c>
      <c r="AF43" s="24">
        <v>1</v>
      </c>
      <c r="AG43" s="24">
        <v>1</v>
      </c>
      <c r="AH43" s="24">
        <v>1</v>
      </c>
      <c r="AI43" s="24">
        <v>1</v>
      </c>
      <c r="AJ43" s="24">
        <v>1</v>
      </c>
      <c r="AK43" s="24">
        <v>1</v>
      </c>
      <c r="AL43" s="24">
        <v>1</v>
      </c>
      <c r="AM43" s="24">
        <v>1</v>
      </c>
      <c r="AN43" s="24">
        <v>1</v>
      </c>
      <c r="AO43" s="38">
        <v>1</v>
      </c>
      <c r="AP43" s="117" t="s">
        <v>540</v>
      </c>
      <c r="AQ43" s="37"/>
      <c r="AR43" s="38" t="s">
        <v>168</v>
      </c>
      <c r="AS43" s="38" t="s">
        <v>541</v>
      </c>
      <c r="AT43" s="38"/>
      <c r="AU43" s="38" t="s">
        <v>168</v>
      </c>
      <c r="AV43" s="38" t="s">
        <v>542</v>
      </c>
      <c r="AW43" s="38"/>
      <c r="AX43" s="38" t="s">
        <v>168</v>
      </c>
      <c r="AY43" s="38" t="s">
        <v>543</v>
      </c>
      <c r="AZ43" s="38"/>
      <c r="BA43" s="38" t="s">
        <v>168</v>
      </c>
      <c r="BB43" s="38" t="s">
        <v>544</v>
      </c>
      <c r="BC43" s="38"/>
      <c r="BD43" s="38" t="s">
        <v>168</v>
      </c>
      <c r="BE43" s="38" t="s">
        <v>545</v>
      </c>
      <c r="BF43" s="38"/>
      <c r="BG43" s="38" t="s">
        <v>168</v>
      </c>
      <c r="BH43" s="38" t="s">
        <v>546</v>
      </c>
      <c r="BI43" s="38"/>
      <c r="BJ43" s="38" t="s">
        <v>168</v>
      </c>
      <c r="BK43" s="38" t="s">
        <v>547</v>
      </c>
      <c r="BL43" s="38"/>
      <c r="BM43" s="38" t="s">
        <v>168</v>
      </c>
      <c r="BN43" s="38" t="s">
        <v>548</v>
      </c>
      <c r="BO43" s="38"/>
      <c r="BP43" s="38" t="s">
        <v>168</v>
      </c>
      <c r="BQ43" s="38" t="s">
        <v>549</v>
      </c>
      <c r="BR43" s="38"/>
      <c r="BS43" s="38" t="s">
        <v>168</v>
      </c>
      <c r="BT43" s="24" t="s">
        <v>550</v>
      </c>
      <c r="BU43" s="158" t="s">
        <v>183</v>
      </c>
      <c r="BV43" s="41" t="s">
        <v>184</v>
      </c>
      <c r="BW43" s="41"/>
      <c r="BX43" s="41"/>
      <c r="BY43" s="40" t="s">
        <v>186</v>
      </c>
      <c r="BZ43" s="41" t="s">
        <v>405</v>
      </c>
      <c r="CA43" s="41" t="s">
        <v>405</v>
      </c>
      <c r="CB43" s="41"/>
      <c r="CC43" s="41"/>
      <c r="CD43" s="41" t="s">
        <v>405</v>
      </c>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26"/>
      <c r="GK43" s="26"/>
      <c r="GL43" s="26"/>
      <c r="GM43" s="26"/>
      <c r="GN43" s="26"/>
      <c r="GO43" s="26"/>
      <c r="GP43" s="26"/>
      <c r="GQ43" s="26"/>
      <c r="GR43" s="26"/>
      <c r="GS43" s="26"/>
      <c r="GT43" s="26"/>
      <c r="GU43" s="26"/>
      <c r="GV43" s="26"/>
      <c r="GW43" s="26"/>
      <c r="GX43" s="26"/>
      <c r="GY43" s="26"/>
      <c r="GZ43" s="26"/>
      <c r="HA43" s="26"/>
      <c r="HB43" s="26"/>
      <c r="HC43" s="26"/>
      <c r="HD43" s="26"/>
      <c r="HE43" s="26"/>
      <c r="HF43" s="26"/>
      <c r="HG43" s="26"/>
      <c r="HH43" s="26"/>
      <c r="HI43" s="26"/>
      <c r="HJ43" s="26"/>
      <c r="HK43" s="26"/>
      <c r="HL43" s="26"/>
      <c r="HM43" s="26"/>
      <c r="HN43" s="26"/>
      <c r="HO43" s="26"/>
      <c r="HP43" s="26"/>
      <c r="HQ43" s="26"/>
      <c r="HR43" s="26"/>
      <c r="HS43" s="26"/>
      <c r="HT43" s="26"/>
      <c r="HU43" s="26"/>
      <c r="HV43" s="26"/>
      <c r="HW43" s="26"/>
      <c r="HX43" s="26"/>
      <c r="HY43" s="26"/>
      <c r="HZ43" s="26"/>
      <c r="IA43" s="26"/>
      <c r="IB43" s="26"/>
      <c r="IC43" s="26"/>
      <c r="ID43" s="26"/>
      <c r="IE43" s="26"/>
      <c r="IF43" s="26"/>
      <c r="IG43" s="26"/>
      <c r="IH43" s="26"/>
      <c r="II43" s="26"/>
      <c r="IJ43" s="26"/>
      <c r="IK43" s="26"/>
      <c r="IL43" s="26"/>
      <c r="IM43" s="26"/>
      <c r="IN43" s="26"/>
      <c r="IO43" s="26"/>
      <c r="IP43" s="26"/>
      <c r="IQ43" s="26"/>
      <c r="IR43" s="26"/>
      <c r="IS43" s="26"/>
      <c r="IT43" s="26"/>
      <c r="IU43" s="26"/>
      <c r="IV43" s="26"/>
      <c r="IW43" s="26"/>
      <c r="IX43" s="26"/>
      <c r="IY43" s="26"/>
      <c r="IZ43" s="26"/>
      <c r="JA43" s="26"/>
      <c r="JB43" s="26"/>
      <c r="JC43" s="26"/>
      <c r="JD43" s="26"/>
      <c r="JE43" s="26"/>
      <c r="JF43" s="26"/>
      <c r="JG43" s="26"/>
      <c r="JH43" s="26"/>
      <c r="JI43" s="26"/>
      <c r="JJ43" s="26"/>
      <c r="JK43" s="26"/>
      <c r="JL43" s="26"/>
      <c r="JM43" s="26"/>
      <c r="JN43" s="26"/>
      <c r="JO43" s="26"/>
      <c r="JP43" s="26"/>
      <c r="JQ43" s="26"/>
      <c r="JR43" s="26"/>
      <c r="JS43" s="26"/>
      <c r="JT43" s="26"/>
      <c r="JU43" s="26"/>
      <c r="JV43" s="26"/>
      <c r="JW43" s="26"/>
      <c r="JX43" s="26"/>
      <c r="JY43" s="26"/>
      <c r="JZ43" s="26"/>
      <c r="KA43" s="26"/>
      <c r="KB43" s="26"/>
      <c r="KC43" s="26"/>
      <c r="KD43" s="26"/>
      <c r="KE43" s="26"/>
      <c r="KF43" s="26"/>
      <c r="KG43" s="26"/>
      <c r="KH43" s="26"/>
      <c r="KI43" s="26"/>
      <c r="KJ43" s="26"/>
      <c r="KK43" s="26"/>
      <c r="KL43" s="26"/>
      <c r="KM43" s="26"/>
    </row>
    <row r="44" spans="1:299" ht="50.25" customHeight="1">
      <c r="A44" s="27" t="s">
        <v>529</v>
      </c>
      <c r="B44" s="28">
        <f t="shared" si="0"/>
        <v>0.16666666666666666</v>
      </c>
      <c r="C44" s="27" t="s">
        <v>530</v>
      </c>
      <c r="D44" s="27" t="s">
        <v>531</v>
      </c>
      <c r="E44" s="27" t="s">
        <v>161</v>
      </c>
      <c r="F44" s="27" t="s">
        <v>532</v>
      </c>
      <c r="G44" s="30">
        <v>1</v>
      </c>
      <c r="H44" s="29">
        <v>2025</v>
      </c>
      <c r="I44" s="29">
        <v>2026</v>
      </c>
      <c r="J44" s="29">
        <v>2035</v>
      </c>
      <c r="K44" s="30">
        <v>1</v>
      </c>
      <c r="L44" s="30">
        <v>1</v>
      </c>
      <c r="M44" s="30">
        <v>1</v>
      </c>
      <c r="N44" s="30">
        <v>1</v>
      </c>
      <c r="O44" s="30">
        <v>1</v>
      </c>
      <c r="P44" s="30">
        <v>1</v>
      </c>
      <c r="Q44" s="30">
        <v>1</v>
      </c>
      <c r="R44" s="30">
        <v>1</v>
      </c>
      <c r="S44" s="30">
        <v>1</v>
      </c>
      <c r="T44" s="30">
        <v>1</v>
      </c>
      <c r="U44" s="30">
        <v>1</v>
      </c>
      <c r="V44" s="27" t="s">
        <v>551</v>
      </c>
      <c r="W44" s="53" t="s">
        <v>552</v>
      </c>
      <c r="X44" s="31" t="s">
        <v>161</v>
      </c>
      <c r="Y44" s="31" t="s">
        <v>165</v>
      </c>
      <c r="Z44" s="27" t="s">
        <v>166</v>
      </c>
      <c r="AA44" s="27">
        <v>0</v>
      </c>
      <c r="AB44" s="29">
        <v>2025</v>
      </c>
      <c r="AC44" s="27">
        <v>2026</v>
      </c>
      <c r="AD44" s="27">
        <v>2035</v>
      </c>
      <c r="AE44" s="44">
        <v>5</v>
      </c>
      <c r="AF44" s="44">
        <v>5</v>
      </c>
      <c r="AG44" s="44">
        <v>5</v>
      </c>
      <c r="AH44" s="44">
        <v>5</v>
      </c>
      <c r="AI44" s="44">
        <v>5</v>
      </c>
      <c r="AJ44" s="44">
        <v>2</v>
      </c>
      <c r="AK44" s="44">
        <v>2</v>
      </c>
      <c r="AL44" s="34">
        <v>2</v>
      </c>
      <c r="AM44" s="29">
        <v>2</v>
      </c>
      <c r="AN44" s="45">
        <v>2</v>
      </c>
      <c r="AO44" s="112">
        <v>35</v>
      </c>
      <c r="AP44" s="117" t="s">
        <v>553</v>
      </c>
      <c r="AQ44" s="37"/>
      <c r="AR44" s="38" t="s">
        <v>168</v>
      </c>
      <c r="AS44" s="38" t="s">
        <v>554</v>
      </c>
      <c r="AT44" s="38"/>
      <c r="AU44" s="38" t="s">
        <v>168</v>
      </c>
      <c r="AV44" s="38" t="s">
        <v>555</v>
      </c>
      <c r="AW44" s="38"/>
      <c r="AX44" s="38" t="s">
        <v>168</v>
      </c>
      <c r="AY44" s="38" t="s">
        <v>556</v>
      </c>
      <c r="AZ44" s="38"/>
      <c r="BA44" s="38" t="s">
        <v>168</v>
      </c>
      <c r="BB44" s="38" t="s">
        <v>557</v>
      </c>
      <c r="BC44" s="38"/>
      <c r="BD44" s="38" t="s">
        <v>168</v>
      </c>
      <c r="BE44" s="38" t="s">
        <v>558</v>
      </c>
      <c r="BF44" s="38"/>
      <c r="BG44" s="38" t="s">
        <v>168</v>
      </c>
      <c r="BH44" s="38" t="s">
        <v>559</v>
      </c>
      <c r="BI44" s="38"/>
      <c r="BJ44" s="38" t="s">
        <v>168</v>
      </c>
      <c r="BK44" s="38" t="s">
        <v>560</v>
      </c>
      <c r="BL44" s="38"/>
      <c r="BM44" s="38" t="s">
        <v>168</v>
      </c>
      <c r="BN44" s="38" t="s">
        <v>561</v>
      </c>
      <c r="BO44" s="38"/>
      <c r="BP44" s="38" t="s">
        <v>168</v>
      </c>
      <c r="BQ44" s="38" t="s">
        <v>562</v>
      </c>
      <c r="BR44" s="38"/>
      <c r="BS44" s="38" t="s">
        <v>168</v>
      </c>
      <c r="BT44" s="24" t="s">
        <v>563</v>
      </c>
      <c r="BU44" s="158" t="s">
        <v>183</v>
      </c>
      <c r="BV44" s="41" t="s">
        <v>184</v>
      </c>
      <c r="BW44" s="41"/>
      <c r="BX44" s="41"/>
      <c r="BY44" s="40" t="s">
        <v>186</v>
      </c>
      <c r="BZ44" s="41" t="s">
        <v>405</v>
      </c>
      <c r="CA44" s="41" t="s">
        <v>405</v>
      </c>
      <c r="CB44" s="41"/>
      <c r="CC44" s="41"/>
      <c r="CD44" s="41" t="s">
        <v>405</v>
      </c>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c r="GG44" s="26"/>
      <c r="GH44" s="26"/>
      <c r="GI44" s="26"/>
      <c r="GJ44" s="26"/>
      <c r="GK44" s="26"/>
      <c r="GL44" s="26"/>
      <c r="GM44" s="26"/>
      <c r="GN44" s="26"/>
      <c r="GO44" s="26"/>
      <c r="GP44" s="26"/>
      <c r="GQ44" s="26"/>
      <c r="GR44" s="26"/>
      <c r="GS44" s="26"/>
      <c r="GT44" s="26"/>
      <c r="GU44" s="26"/>
      <c r="GV44" s="26"/>
      <c r="GW44" s="26"/>
      <c r="GX44" s="26"/>
      <c r="GY44" s="26"/>
      <c r="GZ44" s="26"/>
      <c r="HA44" s="26"/>
      <c r="HB44" s="26"/>
      <c r="HC44" s="26"/>
      <c r="HD44" s="26"/>
      <c r="HE44" s="26"/>
      <c r="HF44" s="26"/>
      <c r="HG44" s="26"/>
      <c r="HH44" s="26"/>
      <c r="HI44" s="26"/>
      <c r="HJ44" s="26"/>
      <c r="HK44" s="26"/>
      <c r="HL44" s="26"/>
      <c r="HM44" s="26"/>
      <c r="HN44" s="26"/>
      <c r="HO44" s="26"/>
      <c r="HP44" s="26"/>
      <c r="HQ44" s="26"/>
      <c r="HR44" s="26"/>
      <c r="HS44" s="26"/>
      <c r="HT44" s="26"/>
      <c r="HU44" s="26"/>
      <c r="HV44" s="26"/>
      <c r="HW44" s="26"/>
      <c r="HX44" s="26"/>
      <c r="HY44" s="26"/>
      <c r="HZ44" s="26"/>
      <c r="IA44" s="26"/>
      <c r="IB44" s="26"/>
      <c r="IC44" s="26"/>
      <c r="ID44" s="26"/>
      <c r="IE44" s="26"/>
      <c r="IF44" s="26"/>
      <c r="IG44" s="26"/>
      <c r="IH44" s="26"/>
      <c r="II44" s="26"/>
      <c r="IJ44" s="26"/>
      <c r="IK44" s="26"/>
      <c r="IL44" s="26"/>
      <c r="IM44" s="26"/>
      <c r="IN44" s="26"/>
      <c r="IO44" s="26"/>
      <c r="IP44" s="26"/>
      <c r="IQ44" s="26"/>
      <c r="IR44" s="26"/>
      <c r="IS44" s="26"/>
      <c r="IT44" s="26"/>
      <c r="IU44" s="26"/>
      <c r="IV44" s="26"/>
      <c r="IW44" s="26"/>
      <c r="IX44" s="26"/>
      <c r="IY44" s="26"/>
      <c r="IZ44" s="26"/>
      <c r="JA44" s="26"/>
      <c r="JB44" s="26"/>
      <c r="JC44" s="26"/>
      <c r="JD44" s="26"/>
      <c r="JE44" s="26"/>
      <c r="JF44" s="26"/>
      <c r="JG44" s="26"/>
      <c r="JH44" s="26"/>
      <c r="JI44" s="26"/>
      <c r="JJ44" s="26"/>
      <c r="JK44" s="26"/>
      <c r="JL44" s="26"/>
      <c r="JM44" s="26"/>
      <c r="JN44" s="26"/>
      <c r="JO44" s="26"/>
      <c r="JP44" s="26"/>
      <c r="JQ44" s="26"/>
      <c r="JR44" s="26"/>
      <c r="JS44" s="26"/>
      <c r="JT44" s="26"/>
      <c r="JU44" s="26"/>
      <c r="JV44" s="26"/>
      <c r="JW44" s="26"/>
      <c r="JX44" s="26"/>
      <c r="JY44" s="26"/>
      <c r="JZ44" s="26"/>
      <c r="KA44" s="26"/>
      <c r="KB44" s="26"/>
      <c r="KC44" s="26"/>
      <c r="KD44" s="26"/>
      <c r="KE44" s="26"/>
      <c r="KF44" s="26"/>
      <c r="KG44" s="26"/>
      <c r="KH44" s="26"/>
      <c r="KI44" s="26"/>
      <c r="KJ44" s="26"/>
      <c r="KK44" s="26"/>
      <c r="KL44" s="26"/>
      <c r="KM44" s="26"/>
    </row>
    <row r="45" spans="1:299" ht="50.25" customHeight="1">
      <c r="A45" s="27" t="s">
        <v>529</v>
      </c>
      <c r="B45" s="28">
        <f t="shared" si="0"/>
        <v>0.16666666666666666</v>
      </c>
      <c r="C45" s="27" t="s">
        <v>530</v>
      </c>
      <c r="D45" s="27" t="s">
        <v>531</v>
      </c>
      <c r="E45" s="27" t="s">
        <v>161</v>
      </c>
      <c r="F45" s="27" t="s">
        <v>532</v>
      </c>
      <c r="G45" s="30">
        <v>1</v>
      </c>
      <c r="H45" s="29">
        <v>2025</v>
      </c>
      <c r="I45" s="29">
        <v>2026</v>
      </c>
      <c r="J45" s="29">
        <v>2035</v>
      </c>
      <c r="K45" s="30">
        <v>1</v>
      </c>
      <c r="L45" s="30">
        <v>1</v>
      </c>
      <c r="M45" s="30">
        <v>1</v>
      </c>
      <c r="N45" s="30">
        <v>1</v>
      </c>
      <c r="O45" s="30">
        <v>1</v>
      </c>
      <c r="P45" s="30">
        <v>1</v>
      </c>
      <c r="Q45" s="30">
        <v>1</v>
      </c>
      <c r="R45" s="30">
        <v>1</v>
      </c>
      <c r="S45" s="30">
        <v>1</v>
      </c>
      <c r="T45" s="30">
        <v>1</v>
      </c>
      <c r="U45" s="30">
        <v>1</v>
      </c>
      <c r="V45" s="27" t="s">
        <v>564</v>
      </c>
      <c r="W45" s="53" t="s">
        <v>565</v>
      </c>
      <c r="X45" s="31" t="s">
        <v>161</v>
      </c>
      <c r="Y45" s="31" t="s">
        <v>236</v>
      </c>
      <c r="Z45" s="27" t="s">
        <v>166</v>
      </c>
      <c r="AA45" s="27">
        <v>0</v>
      </c>
      <c r="AB45" s="29">
        <v>2025</v>
      </c>
      <c r="AC45" s="27">
        <v>2028</v>
      </c>
      <c r="AD45" s="27">
        <v>2035</v>
      </c>
      <c r="AE45" s="44">
        <v>0</v>
      </c>
      <c r="AF45" s="44">
        <v>0</v>
      </c>
      <c r="AG45" s="44">
        <v>1</v>
      </c>
      <c r="AH45" s="44">
        <v>1</v>
      </c>
      <c r="AI45" s="44">
        <v>1</v>
      </c>
      <c r="AJ45" s="44">
        <v>1</v>
      </c>
      <c r="AK45" s="44">
        <v>1</v>
      </c>
      <c r="AL45" s="34">
        <v>1</v>
      </c>
      <c r="AM45" s="29">
        <v>1</v>
      </c>
      <c r="AN45" s="45">
        <v>1</v>
      </c>
      <c r="AO45" s="102">
        <v>1</v>
      </c>
      <c r="AP45" s="117">
        <v>0</v>
      </c>
      <c r="AQ45" s="37"/>
      <c r="AR45" s="38" t="s">
        <v>168</v>
      </c>
      <c r="AS45" s="38">
        <v>0</v>
      </c>
      <c r="AT45" s="38"/>
      <c r="AU45" s="38" t="s">
        <v>168</v>
      </c>
      <c r="AV45" s="38" t="s">
        <v>566</v>
      </c>
      <c r="AW45" s="38"/>
      <c r="AX45" s="38" t="s">
        <v>168</v>
      </c>
      <c r="AY45" s="38" t="s">
        <v>567</v>
      </c>
      <c r="AZ45" s="38"/>
      <c r="BA45" s="38" t="s">
        <v>168</v>
      </c>
      <c r="BB45" s="38" t="s">
        <v>568</v>
      </c>
      <c r="BC45" s="38"/>
      <c r="BD45" s="38" t="s">
        <v>168</v>
      </c>
      <c r="BE45" s="38" t="s">
        <v>569</v>
      </c>
      <c r="BF45" s="38"/>
      <c r="BG45" s="38" t="s">
        <v>168</v>
      </c>
      <c r="BH45" s="38" t="s">
        <v>570</v>
      </c>
      <c r="BI45" s="38"/>
      <c r="BJ45" s="38" t="s">
        <v>168</v>
      </c>
      <c r="BK45" s="38" t="s">
        <v>571</v>
      </c>
      <c r="BL45" s="38"/>
      <c r="BM45" s="38" t="s">
        <v>168</v>
      </c>
      <c r="BN45" s="38" t="s">
        <v>572</v>
      </c>
      <c r="BO45" s="38"/>
      <c r="BP45" s="38" t="s">
        <v>168</v>
      </c>
      <c r="BQ45" s="38" t="s">
        <v>573</v>
      </c>
      <c r="BR45" s="38"/>
      <c r="BS45" s="38" t="s">
        <v>168</v>
      </c>
      <c r="BT45" s="24" t="s">
        <v>574</v>
      </c>
      <c r="BU45" s="158" t="s">
        <v>183</v>
      </c>
      <c r="BV45" s="41" t="s">
        <v>184</v>
      </c>
      <c r="BW45" s="41"/>
      <c r="BX45" s="41"/>
      <c r="BY45" s="40" t="s">
        <v>186</v>
      </c>
      <c r="BZ45" s="41" t="s">
        <v>405</v>
      </c>
      <c r="CA45" s="41" t="s">
        <v>405</v>
      </c>
      <c r="CB45" s="41"/>
      <c r="CC45" s="41"/>
      <c r="CD45" s="41" t="s">
        <v>405</v>
      </c>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c r="FY45" s="26"/>
      <c r="FZ45" s="26"/>
      <c r="GA45" s="26"/>
      <c r="GB45" s="26"/>
      <c r="GC45" s="26"/>
      <c r="GD45" s="26"/>
      <c r="GE45" s="26"/>
      <c r="GF45" s="26"/>
      <c r="GG45" s="26"/>
      <c r="GH45" s="26"/>
      <c r="GI45" s="26"/>
      <c r="GJ45" s="26"/>
      <c r="GK45" s="26"/>
      <c r="GL45" s="26"/>
      <c r="GM45" s="26"/>
      <c r="GN45" s="26"/>
      <c r="GO45" s="26"/>
      <c r="GP45" s="26"/>
      <c r="GQ45" s="26"/>
      <c r="GR45" s="26"/>
      <c r="GS45" s="26"/>
      <c r="GT45" s="26"/>
      <c r="GU45" s="26"/>
      <c r="GV45" s="26"/>
      <c r="GW45" s="26"/>
      <c r="GX45" s="26"/>
      <c r="GY45" s="26"/>
      <c r="GZ45" s="26"/>
      <c r="HA45" s="26"/>
      <c r="HB45" s="26"/>
      <c r="HC45" s="26"/>
      <c r="HD45" s="26"/>
      <c r="HE45" s="26"/>
      <c r="HF45" s="26"/>
      <c r="HG45" s="26"/>
      <c r="HH45" s="26"/>
      <c r="HI45" s="26"/>
      <c r="HJ45" s="26"/>
      <c r="HK45" s="26"/>
      <c r="HL45" s="26"/>
      <c r="HM45" s="26"/>
      <c r="HN45" s="26"/>
      <c r="HO45" s="26"/>
      <c r="HP45" s="26"/>
      <c r="HQ45" s="26"/>
      <c r="HR45" s="26"/>
      <c r="HS45" s="26"/>
      <c r="HT45" s="26"/>
      <c r="HU45" s="26"/>
      <c r="HV45" s="26"/>
      <c r="HW45" s="26"/>
      <c r="HX45" s="26"/>
      <c r="HY45" s="26"/>
      <c r="HZ45" s="26"/>
      <c r="IA45" s="26"/>
      <c r="IB45" s="26"/>
      <c r="IC45" s="26"/>
      <c r="ID45" s="26"/>
      <c r="IE45" s="26"/>
      <c r="IF45" s="26"/>
      <c r="IG45" s="26"/>
      <c r="IH45" s="26"/>
      <c r="II45" s="26"/>
      <c r="IJ45" s="26"/>
      <c r="IK45" s="26"/>
      <c r="IL45" s="26"/>
      <c r="IM45" s="26"/>
      <c r="IN45" s="26"/>
      <c r="IO45" s="26"/>
      <c r="IP45" s="26"/>
      <c r="IQ45" s="26"/>
      <c r="IR45" s="26"/>
      <c r="IS45" s="26"/>
      <c r="IT45" s="26"/>
      <c r="IU45" s="26"/>
      <c r="IV45" s="26"/>
      <c r="IW45" s="26"/>
      <c r="IX45" s="26"/>
      <c r="IY45" s="26"/>
      <c r="IZ45" s="26"/>
      <c r="JA45" s="26"/>
      <c r="JB45" s="26"/>
      <c r="JC45" s="26"/>
      <c r="JD45" s="26"/>
      <c r="JE45" s="26"/>
      <c r="JF45" s="26"/>
      <c r="JG45" s="26"/>
      <c r="JH45" s="26"/>
      <c r="JI45" s="26"/>
      <c r="JJ45" s="26"/>
      <c r="JK45" s="26"/>
      <c r="JL45" s="26"/>
      <c r="JM45" s="26"/>
      <c r="JN45" s="26"/>
      <c r="JO45" s="26"/>
      <c r="JP45" s="26"/>
      <c r="JQ45" s="26"/>
      <c r="JR45" s="26"/>
      <c r="JS45" s="26"/>
      <c r="JT45" s="26"/>
      <c r="JU45" s="26"/>
      <c r="JV45" s="26"/>
      <c r="JW45" s="26"/>
      <c r="JX45" s="26"/>
      <c r="JY45" s="26"/>
      <c r="JZ45" s="26"/>
      <c r="KA45" s="26"/>
      <c r="KB45" s="26"/>
      <c r="KC45" s="26"/>
      <c r="KD45" s="26"/>
      <c r="KE45" s="26"/>
      <c r="KF45" s="26"/>
      <c r="KG45" s="26"/>
      <c r="KH45" s="26"/>
      <c r="KI45" s="26"/>
      <c r="KJ45" s="26"/>
      <c r="KK45" s="26"/>
      <c r="KL45" s="26"/>
      <c r="KM45" s="26"/>
    </row>
    <row r="46" spans="1:299" ht="50.25" customHeight="1">
      <c r="A46" s="27" t="s">
        <v>575</v>
      </c>
      <c r="B46" s="28">
        <f t="shared" si="0"/>
        <v>0.16666666666666666</v>
      </c>
      <c r="C46" s="27" t="s">
        <v>530</v>
      </c>
      <c r="D46" s="27" t="s">
        <v>531</v>
      </c>
      <c r="E46" s="27" t="s">
        <v>161</v>
      </c>
      <c r="F46" s="27" t="s">
        <v>532</v>
      </c>
      <c r="G46" s="30">
        <v>1</v>
      </c>
      <c r="H46" s="29">
        <v>2025</v>
      </c>
      <c r="I46" s="29">
        <v>2026</v>
      </c>
      <c r="J46" s="29">
        <v>2035</v>
      </c>
      <c r="K46" s="30">
        <v>1</v>
      </c>
      <c r="L46" s="30">
        <v>1</v>
      </c>
      <c r="M46" s="30">
        <v>1</v>
      </c>
      <c r="N46" s="30">
        <v>1</v>
      </c>
      <c r="O46" s="30">
        <v>1</v>
      </c>
      <c r="P46" s="30">
        <v>1</v>
      </c>
      <c r="Q46" s="30">
        <v>1</v>
      </c>
      <c r="R46" s="30">
        <v>1</v>
      </c>
      <c r="S46" s="30">
        <v>1</v>
      </c>
      <c r="T46" s="30">
        <v>1</v>
      </c>
      <c r="U46" s="30">
        <v>1</v>
      </c>
      <c r="V46" s="27" t="s">
        <v>576</v>
      </c>
      <c r="W46" s="53" t="s">
        <v>577</v>
      </c>
      <c r="X46" s="31" t="s">
        <v>161</v>
      </c>
      <c r="Y46" s="31" t="s">
        <v>165</v>
      </c>
      <c r="Z46" s="27" t="s">
        <v>189</v>
      </c>
      <c r="AA46" s="27">
        <v>2</v>
      </c>
      <c r="AB46" s="29">
        <v>2025</v>
      </c>
      <c r="AC46" s="27">
        <v>2026</v>
      </c>
      <c r="AD46" s="27">
        <v>2035</v>
      </c>
      <c r="AE46" s="44">
        <v>2</v>
      </c>
      <c r="AF46" s="44">
        <v>2</v>
      </c>
      <c r="AG46" s="44">
        <v>2</v>
      </c>
      <c r="AH46" s="44">
        <v>2</v>
      </c>
      <c r="AI46" s="44">
        <v>2</v>
      </c>
      <c r="AJ46" s="44">
        <v>2</v>
      </c>
      <c r="AK46" s="44">
        <v>2</v>
      </c>
      <c r="AL46" s="34">
        <v>2</v>
      </c>
      <c r="AM46" s="29">
        <v>2</v>
      </c>
      <c r="AN46" s="45">
        <v>2</v>
      </c>
      <c r="AO46" s="102">
        <v>20</v>
      </c>
      <c r="AP46" s="117" t="s">
        <v>578</v>
      </c>
      <c r="AQ46" s="37"/>
      <c r="AR46" s="38" t="s">
        <v>168</v>
      </c>
      <c r="AS46" s="38" t="s">
        <v>579</v>
      </c>
      <c r="AT46" s="38"/>
      <c r="AU46" s="38" t="s">
        <v>168</v>
      </c>
      <c r="AV46" s="38" t="s">
        <v>580</v>
      </c>
      <c r="AW46" s="38"/>
      <c r="AX46" s="38" t="s">
        <v>168</v>
      </c>
      <c r="AY46" s="38" t="s">
        <v>581</v>
      </c>
      <c r="AZ46" s="38"/>
      <c r="BA46" s="38" t="s">
        <v>168</v>
      </c>
      <c r="BB46" s="38" t="s">
        <v>582</v>
      </c>
      <c r="BC46" s="38"/>
      <c r="BD46" s="38" t="s">
        <v>168</v>
      </c>
      <c r="BE46" s="38" t="s">
        <v>583</v>
      </c>
      <c r="BF46" s="38"/>
      <c r="BG46" s="38" t="s">
        <v>168</v>
      </c>
      <c r="BH46" s="38" t="s">
        <v>584</v>
      </c>
      <c r="BI46" s="38"/>
      <c r="BJ46" s="38" t="s">
        <v>168</v>
      </c>
      <c r="BK46" s="38" t="s">
        <v>585</v>
      </c>
      <c r="BL46" s="38"/>
      <c r="BM46" s="38" t="s">
        <v>168</v>
      </c>
      <c r="BN46" s="38" t="s">
        <v>586</v>
      </c>
      <c r="BO46" s="38"/>
      <c r="BP46" s="38" t="s">
        <v>168</v>
      </c>
      <c r="BQ46" s="38" t="s">
        <v>587</v>
      </c>
      <c r="BR46" s="38"/>
      <c r="BS46" s="38" t="s">
        <v>168</v>
      </c>
      <c r="BT46" s="24" t="s">
        <v>588</v>
      </c>
      <c r="BU46" s="158" t="s">
        <v>589</v>
      </c>
      <c r="BV46" s="41"/>
      <c r="BW46" s="41"/>
      <c r="BX46" s="41" t="s">
        <v>590</v>
      </c>
      <c r="BY46" s="41"/>
      <c r="BZ46" s="41" t="s">
        <v>183</v>
      </c>
      <c r="CA46" s="41" t="s">
        <v>184</v>
      </c>
      <c r="CB46" s="41"/>
      <c r="CC46" s="41"/>
      <c r="CD46" s="46" t="s">
        <v>186</v>
      </c>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c r="FJ46" s="26"/>
      <c r="FK46" s="26"/>
      <c r="FL46" s="26"/>
      <c r="FM46" s="26"/>
      <c r="FN46" s="26"/>
      <c r="FO46" s="26"/>
      <c r="FP46" s="26"/>
      <c r="FQ46" s="26"/>
      <c r="FR46" s="26"/>
      <c r="FS46" s="26"/>
      <c r="FT46" s="26"/>
      <c r="FU46" s="26"/>
      <c r="FV46" s="26"/>
      <c r="FW46" s="26"/>
      <c r="FX46" s="26"/>
      <c r="FY46" s="26"/>
      <c r="FZ46" s="26"/>
      <c r="GA46" s="26"/>
      <c r="GB46" s="26"/>
      <c r="GC46" s="26"/>
      <c r="GD46" s="26"/>
      <c r="GE46" s="26"/>
      <c r="GF46" s="26"/>
      <c r="GG46" s="26"/>
      <c r="GH46" s="26"/>
      <c r="GI46" s="26"/>
      <c r="GJ46" s="26"/>
      <c r="GK46" s="26"/>
      <c r="GL46" s="26"/>
      <c r="GM46" s="26"/>
      <c r="GN46" s="26"/>
      <c r="GO46" s="26"/>
      <c r="GP46" s="26"/>
      <c r="GQ46" s="26"/>
      <c r="GR46" s="26"/>
      <c r="GS46" s="26"/>
      <c r="GT46" s="26"/>
      <c r="GU46" s="26"/>
      <c r="GV46" s="26"/>
      <c r="GW46" s="26"/>
      <c r="GX46" s="26"/>
      <c r="GY46" s="26"/>
      <c r="GZ46" s="26"/>
      <c r="HA46" s="26"/>
      <c r="HB46" s="26"/>
      <c r="HC46" s="26"/>
      <c r="HD46" s="26"/>
      <c r="HE46" s="26"/>
      <c r="HF46" s="26"/>
      <c r="HG46" s="26"/>
      <c r="HH46" s="26"/>
      <c r="HI46" s="26"/>
      <c r="HJ46" s="26"/>
      <c r="HK46" s="26"/>
      <c r="HL46" s="26"/>
      <c r="HM46" s="26"/>
      <c r="HN46" s="26"/>
      <c r="HO46" s="26"/>
      <c r="HP46" s="26"/>
      <c r="HQ46" s="26"/>
      <c r="HR46" s="26"/>
      <c r="HS46" s="26"/>
      <c r="HT46" s="26"/>
      <c r="HU46" s="26"/>
      <c r="HV46" s="26"/>
      <c r="HW46" s="26"/>
      <c r="HX46" s="26"/>
      <c r="HY46" s="26"/>
      <c r="HZ46" s="26"/>
      <c r="IA46" s="26"/>
      <c r="IB46" s="26"/>
      <c r="IC46" s="26"/>
      <c r="ID46" s="26"/>
      <c r="IE46" s="26"/>
      <c r="IF46" s="26"/>
      <c r="IG46" s="26"/>
      <c r="IH46" s="26"/>
      <c r="II46" s="26"/>
      <c r="IJ46" s="26"/>
      <c r="IK46" s="26"/>
      <c r="IL46" s="26"/>
      <c r="IM46" s="26"/>
      <c r="IN46" s="26"/>
      <c r="IO46" s="26"/>
      <c r="IP46" s="26"/>
      <c r="IQ46" s="26"/>
      <c r="IR46" s="26"/>
      <c r="IS46" s="26"/>
      <c r="IT46" s="26"/>
      <c r="IU46" s="26"/>
      <c r="IV46" s="26"/>
      <c r="IW46" s="26"/>
      <c r="IX46" s="26"/>
      <c r="IY46" s="26"/>
      <c r="IZ46" s="26"/>
      <c r="JA46" s="26"/>
      <c r="JB46" s="26"/>
      <c r="JC46" s="26"/>
      <c r="JD46" s="26"/>
      <c r="JE46" s="26"/>
      <c r="JF46" s="26"/>
      <c r="JG46" s="26"/>
      <c r="JH46" s="26"/>
      <c r="JI46" s="26"/>
      <c r="JJ46" s="26"/>
      <c r="JK46" s="26"/>
      <c r="JL46" s="26"/>
      <c r="JM46" s="26"/>
      <c r="JN46" s="26"/>
      <c r="JO46" s="26"/>
      <c r="JP46" s="26"/>
      <c r="JQ46" s="26"/>
      <c r="JR46" s="26"/>
      <c r="JS46" s="26"/>
      <c r="JT46" s="26"/>
      <c r="JU46" s="26"/>
      <c r="JV46" s="26"/>
      <c r="JW46" s="26"/>
      <c r="JX46" s="26"/>
      <c r="JY46" s="26"/>
      <c r="JZ46" s="26"/>
      <c r="KA46" s="26"/>
      <c r="KB46" s="26"/>
      <c r="KC46" s="26"/>
      <c r="KD46" s="26"/>
      <c r="KE46" s="26"/>
      <c r="KF46" s="26"/>
      <c r="KG46" s="26"/>
      <c r="KH46" s="26"/>
      <c r="KI46" s="26"/>
      <c r="KJ46" s="26"/>
      <c r="KK46" s="26"/>
      <c r="KL46" s="26"/>
      <c r="KM46" s="26"/>
    </row>
    <row r="47" spans="1:299" ht="50.25" customHeight="1">
      <c r="A47" s="27" t="s">
        <v>575</v>
      </c>
      <c r="B47" s="28">
        <f t="shared" si="0"/>
        <v>0.16666666666666666</v>
      </c>
      <c r="C47" s="27" t="s">
        <v>530</v>
      </c>
      <c r="D47" s="27" t="s">
        <v>531</v>
      </c>
      <c r="E47" s="27" t="s">
        <v>161</v>
      </c>
      <c r="F47" s="27" t="s">
        <v>532</v>
      </c>
      <c r="G47" s="30">
        <v>1</v>
      </c>
      <c r="H47" s="29">
        <v>2025</v>
      </c>
      <c r="I47" s="29">
        <v>2026</v>
      </c>
      <c r="J47" s="29">
        <v>2035</v>
      </c>
      <c r="K47" s="30">
        <v>1</v>
      </c>
      <c r="L47" s="30">
        <v>1</v>
      </c>
      <c r="M47" s="30">
        <v>1</v>
      </c>
      <c r="N47" s="30">
        <v>1</v>
      </c>
      <c r="O47" s="30">
        <v>1</v>
      </c>
      <c r="P47" s="30">
        <v>1</v>
      </c>
      <c r="Q47" s="30">
        <v>1</v>
      </c>
      <c r="R47" s="30">
        <v>1</v>
      </c>
      <c r="S47" s="30">
        <v>1</v>
      </c>
      <c r="T47" s="30">
        <v>1</v>
      </c>
      <c r="U47" s="30">
        <v>1</v>
      </c>
      <c r="V47" s="27" t="s">
        <v>591</v>
      </c>
      <c r="W47" s="53" t="s">
        <v>592</v>
      </c>
      <c r="X47" s="31" t="s">
        <v>161</v>
      </c>
      <c r="Y47" s="31" t="s">
        <v>165</v>
      </c>
      <c r="Z47" s="27" t="s">
        <v>189</v>
      </c>
      <c r="AA47" s="27">
        <v>0</v>
      </c>
      <c r="AB47" s="29">
        <v>2025</v>
      </c>
      <c r="AC47" s="27">
        <v>2026</v>
      </c>
      <c r="AD47" s="27">
        <v>2035</v>
      </c>
      <c r="AE47" s="44">
        <v>2</v>
      </c>
      <c r="AF47" s="44">
        <v>2</v>
      </c>
      <c r="AG47" s="44">
        <v>2</v>
      </c>
      <c r="AH47" s="44">
        <v>2</v>
      </c>
      <c r="AI47" s="44">
        <v>2</v>
      </c>
      <c r="AJ47" s="44">
        <v>2</v>
      </c>
      <c r="AK47" s="44">
        <v>2</v>
      </c>
      <c r="AL47" s="44">
        <v>2</v>
      </c>
      <c r="AM47" s="44">
        <v>2</v>
      </c>
      <c r="AN47" s="44">
        <v>2</v>
      </c>
      <c r="AO47" s="102">
        <v>20</v>
      </c>
      <c r="AP47" s="117" t="s">
        <v>578</v>
      </c>
      <c r="AQ47" s="37"/>
      <c r="AR47" s="38" t="s">
        <v>168</v>
      </c>
      <c r="AS47" s="38" t="s">
        <v>579</v>
      </c>
      <c r="AT47" s="38"/>
      <c r="AU47" s="38" t="s">
        <v>168</v>
      </c>
      <c r="AV47" s="38" t="s">
        <v>580</v>
      </c>
      <c r="AW47" s="38"/>
      <c r="AX47" s="38" t="s">
        <v>168</v>
      </c>
      <c r="AY47" s="38" t="s">
        <v>581</v>
      </c>
      <c r="AZ47" s="38"/>
      <c r="BA47" s="38" t="s">
        <v>168</v>
      </c>
      <c r="BB47" s="38" t="s">
        <v>582</v>
      </c>
      <c r="BC47" s="38"/>
      <c r="BD47" s="38" t="s">
        <v>168</v>
      </c>
      <c r="BE47" s="38" t="s">
        <v>583</v>
      </c>
      <c r="BF47" s="38"/>
      <c r="BG47" s="38" t="s">
        <v>168</v>
      </c>
      <c r="BH47" s="38" t="s">
        <v>584</v>
      </c>
      <c r="BI47" s="38"/>
      <c r="BJ47" s="38" t="s">
        <v>168</v>
      </c>
      <c r="BK47" s="38" t="s">
        <v>585</v>
      </c>
      <c r="BL47" s="38"/>
      <c r="BM47" s="38" t="s">
        <v>168</v>
      </c>
      <c r="BN47" s="38" t="s">
        <v>586</v>
      </c>
      <c r="BO47" s="38"/>
      <c r="BP47" s="38" t="s">
        <v>168</v>
      </c>
      <c r="BQ47" s="38" t="s">
        <v>587</v>
      </c>
      <c r="BR47" s="38"/>
      <c r="BS47" s="38" t="s">
        <v>168</v>
      </c>
      <c r="BT47" s="24" t="s">
        <v>588</v>
      </c>
      <c r="BU47" s="158" t="s">
        <v>589</v>
      </c>
      <c r="BV47" s="41"/>
      <c r="BW47" s="41"/>
      <c r="BX47" s="41" t="s">
        <v>593</v>
      </c>
      <c r="BY47" s="41"/>
      <c r="BZ47" s="41" t="s">
        <v>183</v>
      </c>
      <c r="CA47" s="41" t="s">
        <v>184</v>
      </c>
      <c r="CB47" s="41"/>
      <c r="CC47" s="41"/>
      <c r="CD47" s="46" t="s">
        <v>186</v>
      </c>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c r="FR47" s="26"/>
      <c r="FS47" s="26"/>
      <c r="FT47" s="26"/>
      <c r="FU47" s="26"/>
      <c r="FV47" s="26"/>
      <c r="FW47" s="26"/>
      <c r="FX47" s="26"/>
      <c r="FY47" s="26"/>
      <c r="FZ47" s="26"/>
      <c r="GA47" s="26"/>
      <c r="GB47" s="26"/>
      <c r="GC47" s="26"/>
      <c r="GD47" s="26"/>
      <c r="GE47" s="26"/>
      <c r="GF47" s="26"/>
      <c r="GG47" s="26"/>
      <c r="GH47" s="26"/>
      <c r="GI47" s="26"/>
      <c r="GJ47" s="26"/>
      <c r="GK47" s="26"/>
      <c r="GL47" s="26"/>
      <c r="GM47" s="26"/>
      <c r="GN47" s="26"/>
      <c r="GO47" s="26"/>
      <c r="GP47" s="26"/>
      <c r="GQ47" s="26"/>
      <c r="GR47" s="26"/>
      <c r="GS47" s="26"/>
      <c r="GT47" s="26"/>
      <c r="GU47" s="26"/>
      <c r="GV47" s="26"/>
      <c r="GW47" s="26"/>
      <c r="GX47" s="26"/>
      <c r="GY47" s="26"/>
      <c r="GZ47" s="26"/>
      <c r="HA47" s="26"/>
      <c r="HB47" s="26"/>
      <c r="HC47" s="26"/>
      <c r="HD47" s="26"/>
      <c r="HE47" s="26"/>
      <c r="HF47" s="26"/>
      <c r="HG47" s="26"/>
      <c r="HH47" s="26"/>
      <c r="HI47" s="26"/>
      <c r="HJ47" s="26"/>
      <c r="HK47" s="26"/>
      <c r="HL47" s="26"/>
      <c r="HM47" s="26"/>
      <c r="HN47" s="26"/>
      <c r="HO47" s="26"/>
      <c r="HP47" s="26"/>
      <c r="HQ47" s="26"/>
      <c r="HR47" s="26"/>
      <c r="HS47" s="26"/>
      <c r="HT47" s="26"/>
      <c r="HU47" s="26"/>
      <c r="HV47" s="26"/>
      <c r="HW47" s="26"/>
      <c r="HX47" s="26"/>
      <c r="HY47" s="26"/>
      <c r="HZ47" s="26"/>
      <c r="IA47" s="26"/>
      <c r="IB47" s="26"/>
      <c r="IC47" s="26"/>
      <c r="ID47" s="26"/>
      <c r="IE47" s="26"/>
      <c r="IF47" s="26"/>
      <c r="IG47" s="26"/>
      <c r="IH47" s="26"/>
      <c r="II47" s="26"/>
      <c r="IJ47" s="26"/>
      <c r="IK47" s="26"/>
      <c r="IL47" s="26"/>
      <c r="IM47" s="26"/>
      <c r="IN47" s="26"/>
      <c r="IO47" s="26"/>
      <c r="IP47" s="26"/>
      <c r="IQ47" s="26"/>
      <c r="IR47" s="26"/>
      <c r="IS47" s="26"/>
      <c r="IT47" s="26"/>
      <c r="IU47" s="26"/>
      <c r="IV47" s="26"/>
      <c r="IW47" s="26"/>
      <c r="IX47" s="26"/>
      <c r="IY47" s="26"/>
      <c r="IZ47" s="26"/>
      <c r="JA47" s="26"/>
      <c r="JB47" s="26"/>
      <c r="JC47" s="26"/>
      <c r="JD47" s="26"/>
      <c r="JE47" s="26"/>
      <c r="JF47" s="26"/>
      <c r="JG47" s="26"/>
      <c r="JH47" s="26"/>
      <c r="JI47" s="26"/>
      <c r="JJ47" s="26"/>
      <c r="JK47" s="26"/>
      <c r="JL47" s="26"/>
      <c r="JM47" s="26"/>
      <c r="JN47" s="26"/>
      <c r="JO47" s="26"/>
      <c r="JP47" s="26"/>
      <c r="JQ47" s="26"/>
      <c r="JR47" s="26"/>
      <c r="JS47" s="26"/>
      <c r="JT47" s="26"/>
      <c r="JU47" s="26"/>
      <c r="JV47" s="26"/>
      <c r="JW47" s="26"/>
      <c r="JX47" s="26"/>
      <c r="JY47" s="26"/>
      <c r="JZ47" s="26"/>
      <c r="KA47" s="26"/>
      <c r="KB47" s="26"/>
      <c r="KC47" s="26"/>
      <c r="KD47" s="26"/>
      <c r="KE47" s="26"/>
      <c r="KF47" s="26"/>
      <c r="KG47" s="26"/>
      <c r="KH47" s="26"/>
      <c r="KI47" s="26"/>
      <c r="KJ47" s="26"/>
      <c r="KK47" s="26"/>
      <c r="KL47" s="26"/>
      <c r="KM47" s="26"/>
    </row>
    <row r="48" spans="1:299" ht="50.25" customHeight="1">
      <c r="A48" s="27" t="s">
        <v>575</v>
      </c>
      <c r="B48" s="28">
        <f t="shared" si="0"/>
        <v>0.16666666666666666</v>
      </c>
      <c r="C48" s="27" t="s">
        <v>530</v>
      </c>
      <c r="D48" s="27" t="s">
        <v>531</v>
      </c>
      <c r="E48" s="27" t="s">
        <v>161</v>
      </c>
      <c r="F48" s="27" t="s">
        <v>532</v>
      </c>
      <c r="G48" s="30">
        <v>1</v>
      </c>
      <c r="H48" s="29">
        <v>2025</v>
      </c>
      <c r="I48" s="29">
        <v>2026</v>
      </c>
      <c r="J48" s="29">
        <v>2035</v>
      </c>
      <c r="K48" s="30">
        <v>1</v>
      </c>
      <c r="L48" s="30">
        <v>1</v>
      </c>
      <c r="M48" s="30">
        <v>1</v>
      </c>
      <c r="N48" s="30">
        <v>1</v>
      </c>
      <c r="O48" s="30">
        <v>1</v>
      </c>
      <c r="P48" s="30">
        <v>1</v>
      </c>
      <c r="Q48" s="30">
        <v>1</v>
      </c>
      <c r="R48" s="30">
        <v>1</v>
      </c>
      <c r="S48" s="30">
        <v>1</v>
      </c>
      <c r="T48" s="30">
        <v>1</v>
      </c>
      <c r="U48" s="30">
        <v>1</v>
      </c>
      <c r="V48" s="27" t="s">
        <v>594</v>
      </c>
      <c r="W48" s="53" t="s">
        <v>595</v>
      </c>
      <c r="X48" s="31" t="s">
        <v>161</v>
      </c>
      <c r="Y48" s="31" t="s">
        <v>236</v>
      </c>
      <c r="Z48" s="27" t="s">
        <v>189</v>
      </c>
      <c r="AA48" s="27">
        <v>0</v>
      </c>
      <c r="AB48" s="29">
        <v>2025</v>
      </c>
      <c r="AC48" s="27">
        <v>2026</v>
      </c>
      <c r="AD48" s="27">
        <v>2035</v>
      </c>
      <c r="AE48" s="44">
        <v>1</v>
      </c>
      <c r="AF48" s="44">
        <v>1</v>
      </c>
      <c r="AG48" s="44">
        <v>1</v>
      </c>
      <c r="AH48" s="44">
        <v>1</v>
      </c>
      <c r="AI48" s="44">
        <v>1</v>
      </c>
      <c r="AJ48" s="44">
        <v>1</v>
      </c>
      <c r="AK48" s="44">
        <v>1</v>
      </c>
      <c r="AL48" s="44">
        <v>1</v>
      </c>
      <c r="AM48" s="44">
        <v>1</v>
      </c>
      <c r="AN48" s="44">
        <v>1</v>
      </c>
      <c r="AO48" s="102">
        <v>1</v>
      </c>
      <c r="AP48" s="117" t="s">
        <v>596</v>
      </c>
      <c r="AQ48" s="37"/>
      <c r="AR48" s="38" t="s">
        <v>168</v>
      </c>
      <c r="AS48" s="38" t="s">
        <v>597</v>
      </c>
      <c r="AT48" s="38"/>
      <c r="AU48" s="38" t="s">
        <v>168</v>
      </c>
      <c r="AV48" s="38" t="s">
        <v>598</v>
      </c>
      <c r="AW48" s="38"/>
      <c r="AX48" s="38" t="s">
        <v>168</v>
      </c>
      <c r="AY48" s="38" t="s">
        <v>599</v>
      </c>
      <c r="AZ48" s="38"/>
      <c r="BA48" s="38" t="s">
        <v>168</v>
      </c>
      <c r="BB48" s="38" t="s">
        <v>600</v>
      </c>
      <c r="BC48" s="38"/>
      <c r="BD48" s="38" t="s">
        <v>168</v>
      </c>
      <c r="BE48" s="38" t="s">
        <v>601</v>
      </c>
      <c r="BF48" s="38"/>
      <c r="BG48" s="38" t="s">
        <v>168</v>
      </c>
      <c r="BH48" s="38" t="s">
        <v>602</v>
      </c>
      <c r="BI48" s="38"/>
      <c r="BJ48" s="38" t="s">
        <v>168</v>
      </c>
      <c r="BK48" s="38" t="s">
        <v>603</v>
      </c>
      <c r="BL48" s="38"/>
      <c r="BM48" s="38" t="s">
        <v>168</v>
      </c>
      <c r="BN48" s="38" t="s">
        <v>604</v>
      </c>
      <c r="BO48" s="38"/>
      <c r="BP48" s="38" t="s">
        <v>168</v>
      </c>
      <c r="BQ48" s="38" t="s">
        <v>605</v>
      </c>
      <c r="BR48" s="38"/>
      <c r="BS48" s="38" t="s">
        <v>168</v>
      </c>
      <c r="BT48" s="24" t="s">
        <v>606</v>
      </c>
      <c r="BU48" s="158" t="s">
        <v>183</v>
      </c>
      <c r="BV48" s="41" t="s">
        <v>184</v>
      </c>
      <c r="BW48" s="41"/>
      <c r="BX48" s="41"/>
      <c r="BY48" s="40" t="s">
        <v>186</v>
      </c>
      <c r="BZ48" s="41" t="s">
        <v>405</v>
      </c>
      <c r="CA48" s="41" t="s">
        <v>405</v>
      </c>
      <c r="CB48" s="41"/>
      <c r="CC48" s="41"/>
      <c r="CD48" s="41" t="s">
        <v>405</v>
      </c>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c r="GG48" s="26"/>
      <c r="GH48" s="26"/>
      <c r="GI48" s="26"/>
      <c r="GJ48" s="26"/>
      <c r="GK48" s="26"/>
      <c r="GL48" s="26"/>
      <c r="GM48" s="26"/>
      <c r="GN48" s="26"/>
      <c r="GO48" s="26"/>
      <c r="GP48" s="26"/>
      <c r="GQ48" s="26"/>
      <c r="GR48" s="26"/>
      <c r="GS48" s="26"/>
      <c r="GT48" s="26"/>
      <c r="GU48" s="26"/>
      <c r="GV48" s="26"/>
      <c r="GW48" s="26"/>
      <c r="GX48" s="26"/>
      <c r="GY48" s="26"/>
      <c r="GZ48" s="26"/>
      <c r="HA48" s="26"/>
      <c r="HB48" s="26"/>
      <c r="HC48" s="26"/>
      <c r="HD48" s="26"/>
      <c r="HE48" s="26"/>
      <c r="HF48" s="26"/>
      <c r="HG48" s="26"/>
      <c r="HH48" s="26"/>
      <c r="HI48" s="26"/>
      <c r="HJ48" s="26"/>
      <c r="HK48" s="26"/>
      <c r="HL48" s="26"/>
      <c r="HM48" s="26"/>
      <c r="HN48" s="26"/>
      <c r="HO48" s="26"/>
      <c r="HP48" s="26"/>
      <c r="HQ48" s="26"/>
      <c r="HR48" s="26"/>
      <c r="HS48" s="26"/>
      <c r="HT48" s="26"/>
      <c r="HU48" s="26"/>
      <c r="HV48" s="26"/>
      <c r="HW48" s="26"/>
      <c r="HX48" s="26"/>
      <c r="HY48" s="26"/>
      <c r="HZ48" s="26"/>
      <c r="IA48" s="26"/>
      <c r="IB48" s="26"/>
      <c r="IC48" s="26"/>
      <c r="ID48" s="26"/>
      <c r="IE48" s="26"/>
      <c r="IF48" s="26"/>
      <c r="IG48" s="26"/>
      <c r="IH48" s="26"/>
      <c r="II48" s="26"/>
      <c r="IJ48" s="26"/>
      <c r="IK48" s="26"/>
      <c r="IL48" s="26"/>
      <c r="IM48" s="26"/>
      <c r="IN48" s="26"/>
      <c r="IO48" s="26"/>
      <c r="IP48" s="26"/>
      <c r="IQ48" s="26"/>
      <c r="IR48" s="26"/>
      <c r="IS48" s="26"/>
      <c r="IT48" s="26"/>
      <c r="IU48" s="26"/>
      <c r="IV48" s="26"/>
      <c r="IW48" s="26"/>
      <c r="IX48" s="26"/>
      <c r="IY48" s="26"/>
      <c r="IZ48" s="26"/>
      <c r="JA48" s="26"/>
      <c r="JB48" s="26"/>
      <c r="JC48" s="26"/>
      <c r="JD48" s="26"/>
      <c r="JE48" s="26"/>
      <c r="JF48" s="26"/>
      <c r="JG48" s="26"/>
      <c r="JH48" s="26"/>
      <c r="JI48" s="26"/>
      <c r="JJ48" s="26"/>
      <c r="JK48" s="26"/>
      <c r="JL48" s="26"/>
      <c r="JM48" s="26"/>
      <c r="JN48" s="26"/>
      <c r="JO48" s="26"/>
      <c r="JP48" s="26"/>
      <c r="JQ48" s="26"/>
      <c r="JR48" s="26"/>
      <c r="JS48" s="26"/>
      <c r="JT48" s="26"/>
      <c r="JU48" s="26"/>
      <c r="JV48" s="26"/>
      <c r="JW48" s="26"/>
      <c r="JX48" s="26"/>
      <c r="JY48" s="26"/>
      <c r="JZ48" s="26"/>
      <c r="KA48" s="26"/>
      <c r="KB48" s="26"/>
      <c r="KC48" s="26"/>
      <c r="KD48" s="26"/>
      <c r="KE48" s="26"/>
      <c r="KF48" s="26"/>
      <c r="KG48" s="26"/>
      <c r="KH48" s="26"/>
      <c r="KI48" s="26"/>
      <c r="KJ48" s="26"/>
      <c r="KK48" s="26"/>
      <c r="KL48" s="26"/>
      <c r="KM48" s="26"/>
    </row>
    <row r="49" spans="1:299" ht="50.25" customHeight="1">
      <c r="A49" s="27" t="s">
        <v>575</v>
      </c>
      <c r="B49" s="28">
        <f t="shared" si="0"/>
        <v>0.16666666666666666</v>
      </c>
      <c r="C49" s="27" t="s">
        <v>530</v>
      </c>
      <c r="D49" s="27" t="s">
        <v>531</v>
      </c>
      <c r="E49" s="27" t="s">
        <v>161</v>
      </c>
      <c r="F49" s="27" t="s">
        <v>532</v>
      </c>
      <c r="G49" s="30">
        <v>1</v>
      </c>
      <c r="H49" s="29">
        <v>2025</v>
      </c>
      <c r="I49" s="29">
        <v>2026</v>
      </c>
      <c r="J49" s="29">
        <v>2035</v>
      </c>
      <c r="K49" s="30">
        <v>1</v>
      </c>
      <c r="L49" s="30">
        <v>1</v>
      </c>
      <c r="M49" s="30">
        <v>1</v>
      </c>
      <c r="N49" s="30">
        <v>1</v>
      </c>
      <c r="O49" s="30">
        <v>1</v>
      </c>
      <c r="P49" s="30">
        <v>1</v>
      </c>
      <c r="Q49" s="30">
        <v>1</v>
      </c>
      <c r="R49" s="30">
        <v>1</v>
      </c>
      <c r="S49" s="30">
        <v>1</v>
      </c>
      <c r="T49" s="30">
        <v>1</v>
      </c>
      <c r="U49" s="30">
        <v>1</v>
      </c>
      <c r="V49" s="27" t="s">
        <v>607</v>
      </c>
      <c r="W49" s="53" t="s">
        <v>608</v>
      </c>
      <c r="X49" s="31" t="s">
        <v>161</v>
      </c>
      <c r="Y49" s="31" t="s">
        <v>236</v>
      </c>
      <c r="Z49" s="27" t="s">
        <v>189</v>
      </c>
      <c r="AA49" s="27">
        <v>0</v>
      </c>
      <c r="AB49" s="29">
        <v>2025</v>
      </c>
      <c r="AC49" s="27">
        <v>2026</v>
      </c>
      <c r="AD49" s="27">
        <v>2035</v>
      </c>
      <c r="AE49" s="44">
        <v>1</v>
      </c>
      <c r="AF49" s="44">
        <v>1</v>
      </c>
      <c r="AG49" s="44">
        <v>1</v>
      </c>
      <c r="AH49" s="44">
        <v>1</v>
      </c>
      <c r="AI49" s="44">
        <v>1</v>
      </c>
      <c r="AJ49" s="44">
        <v>1</v>
      </c>
      <c r="AK49" s="44">
        <v>1</v>
      </c>
      <c r="AL49" s="44">
        <v>1</v>
      </c>
      <c r="AM49" s="44">
        <v>1</v>
      </c>
      <c r="AN49" s="44">
        <v>1</v>
      </c>
      <c r="AO49" s="102">
        <v>1</v>
      </c>
      <c r="AP49" s="117" t="s">
        <v>609</v>
      </c>
      <c r="AQ49" s="37"/>
      <c r="AR49" s="38" t="s">
        <v>168</v>
      </c>
      <c r="AS49" s="38" t="s">
        <v>610</v>
      </c>
      <c r="AT49" s="38"/>
      <c r="AU49" s="38" t="s">
        <v>168</v>
      </c>
      <c r="AV49" s="38" t="s">
        <v>611</v>
      </c>
      <c r="AW49" s="38"/>
      <c r="AX49" s="38" t="s">
        <v>168</v>
      </c>
      <c r="AY49" s="38" t="s">
        <v>612</v>
      </c>
      <c r="AZ49" s="38"/>
      <c r="BA49" s="38" t="s">
        <v>168</v>
      </c>
      <c r="BB49" s="38" t="s">
        <v>613</v>
      </c>
      <c r="BC49" s="38"/>
      <c r="BD49" s="38" t="s">
        <v>168</v>
      </c>
      <c r="BE49" s="38" t="s">
        <v>614</v>
      </c>
      <c r="BF49" s="38"/>
      <c r="BG49" s="38" t="s">
        <v>168</v>
      </c>
      <c r="BH49" s="38" t="s">
        <v>615</v>
      </c>
      <c r="BI49" s="38"/>
      <c r="BJ49" s="38" t="s">
        <v>168</v>
      </c>
      <c r="BK49" s="38" t="s">
        <v>616</v>
      </c>
      <c r="BL49" s="38"/>
      <c r="BM49" s="38" t="s">
        <v>168</v>
      </c>
      <c r="BN49" s="38" t="s">
        <v>617</v>
      </c>
      <c r="BO49" s="38"/>
      <c r="BP49" s="38" t="s">
        <v>168</v>
      </c>
      <c r="BQ49" s="38" t="s">
        <v>618</v>
      </c>
      <c r="BR49" s="38"/>
      <c r="BS49" s="38" t="s">
        <v>168</v>
      </c>
      <c r="BT49" s="24" t="s">
        <v>619</v>
      </c>
      <c r="BU49" s="158" t="s">
        <v>183</v>
      </c>
      <c r="BV49" s="41" t="s">
        <v>184</v>
      </c>
      <c r="BW49" s="41"/>
      <c r="BX49" s="41"/>
      <c r="BY49" s="40" t="s">
        <v>186</v>
      </c>
      <c r="BZ49" s="41" t="s">
        <v>405</v>
      </c>
      <c r="CA49" s="41" t="s">
        <v>405</v>
      </c>
      <c r="CB49" s="41"/>
      <c r="CC49" s="41"/>
      <c r="CD49" s="41" t="s">
        <v>405</v>
      </c>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26"/>
      <c r="GK49" s="26"/>
      <c r="GL49" s="26"/>
      <c r="GM49" s="26"/>
      <c r="GN49" s="26"/>
      <c r="GO49" s="26"/>
      <c r="GP49" s="26"/>
      <c r="GQ49" s="26"/>
      <c r="GR49" s="26"/>
      <c r="GS49" s="26"/>
      <c r="GT49" s="26"/>
      <c r="GU49" s="26"/>
      <c r="GV49" s="26"/>
      <c r="GW49" s="26"/>
      <c r="GX49" s="26"/>
      <c r="GY49" s="26"/>
      <c r="GZ49" s="26"/>
      <c r="HA49" s="26"/>
      <c r="HB49" s="26"/>
      <c r="HC49" s="26"/>
      <c r="HD49" s="26"/>
      <c r="HE49" s="26"/>
      <c r="HF49" s="26"/>
      <c r="HG49" s="26"/>
      <c r="HH49" s="26"/>
      <c r="HI49" s="26"/>
      <c r="HJ49" s="26"/>
      <c r="HK49" s="26"/>
      <c r="HL49" s="26"/>
      <c r="HM49" s="26"/>
      <c r="HN49" s="26"/>
      <c r="HO49" s="26"/>
      <c r="HP49" s="26"/>
      <c r="HQ49" s="26"/>
      <c r="HR49" s="26"/>
      <c r="HS49" s="26"/>
      <c r="HT49" s="26"/>
      <c r="HU49" s="26"/>
      <c r="HV49" s="26"/>
      <c r="HW49" s="26"/>
      <c r="HX49" s="26"/>
      <c r="HY49" s="26"/>
      <c r="HZ49" s="26"/>
      <c r="IA49" s="26"/>
      <c r="IB49" s="26"/>
      <c r="IC49" s="26"/>
      <c r="ID49" s="26"/>
      <c r="IE49" s="26"/>
      <c r="IF49" s="26"/>
      <c r="IG49" s="26"/>
      <c r="IH49" s="26"/>
      <c r="II49" s="26"/>
      <c r="IJ49" s="26"/>
      <c r="IK49" s="26"/>
      <c r="IL49" s="26"/>
      <c r="IM49" s="26"/>
      <c r="IN49" s="26"/>
      <c r="IO49" s="26"/>
      <c r="IP49" s="26"/>
      <c r="IQ49" s="26"/>
      <c r="IR49" s="26"/>
      <c r="IS49" s="26"/>
      <c r="IT49" s="26"/>
      <c r="IU49" s="26"/>
      <c r="IV49" s="26"/>
      <c r="IW49" s="26"/>
      <c r="IX49" s="26"/>
      <c r="IY49" s="26"/>
      <c r="IZ49" s="26"/>
      <c r="JA49" s="26"/>
      <c r="JB49" s="26"/>
      <c r="JC49" s="26"/>
      <c r="JD49" s="26"/>
      <c r="JE49" s="26"/>
      <c r="JF49" s="26"/>
      <c r="JG49" s="26"/>
      <c r="JH49" s="26"/>
      <c r="JI49" s="26"/>
      <c r="JJ49" s="26"/>
      <c r="JK49" s="26"/>
      <c r="JL49" s="26"/>
      <c r="JM49" s="26"/>
      <c r="JN49" s="26"/>
      <c r="JO49" s="26"/>
      <c r="JP49" s="26"/>
      <c r="JQ49" s="26"/>
      <c r="JR49" s="26"/>
      <c r="JS49" s="26"/>
      <c r="JT49" s="26"/>
      <c r="JU49" s="26"/>
      <c r="JV49" s="26"/>
      <c r="JW49" s="26"/>
      <c r="JX49" s="26"/>
      <c r="JY49" s="26"/>
      <c r="JZ49" s="26"/>
      <c r="KA49" s="26"/>
      <c r="KB49" s="26"/>
      <c r="KC49" s="26"/>
      <c r="KD49" s="26"/>
      <c r="KE49" s="26"/>
      <c r="KF49" s="26"/>
      <c r="KG49" s="26"/>
      <c r="KH49" s="26"/>
      <c r="KI49" s="26"/>
      <c r="KJ49" s="26"/>
      <c r="KK49" s="26"/>
      <c r="KL49" s="26"/>
      <c r="KM49" s="26"/>
    </row>
    <row r="50" spans="1:299" ht="50.25" customHeight="1">
      <c r="A50" s="27" t="s">
        <v>575</v>
      </c>
      <c r="B50" s="28">
        <f t="shared" si="0"/>
        <v>0.16666666666666666</v>
      </c>
      <c r="C50" s="27" t="s">
        <v>530</v>
      </c>
      <c r="D50" s="27" t="s">
        <v>531</v>
      </c>
      <c r="E50" s="27" t="s">
        <v>161</v>
      </c>
      <c r="F50" s="27" t="s">
        <v>532</v>
      </c>
      <c r="G50" s="30">
        <v>1</v>
      </c>
      <c r="H50" s="29">
        <v>2025</v>
      </c>
      <c r="I50" s="29">
        <v>2026</v>
      </c>
      <c r="J50" s="29">
        <v>2035</v>
      </c>
      <c r="K50" s="30">
        <v>1</v>
      </c>
      <c r="L50" s="30">
        <v>1</v>
      </c>
      <c r="M50" s="30">
        <v>1</v>
      </c>
      <c r="N50" s="30">
        <v>1</v>
      </c>
      <c r="O50" s="30">
        <v>1</v>
      </c>
      <c r="P50" s="30">
        <v>1</v>
      </c>
      <c r="Q50" s="30">
        <v>1</v>
      </c>
      <c r="R50" s="30">
        <v>1</v>
      </c>
      <c r="S50" s="30">
        <v>1</v>
      </c>
      <c r="T50" s="30">
        <v>1</v>
      </c>
      <c r="U50" s="30">
        <v>1</v>
      </c>
      <c r="V50" s="27" t="s">
        <v>620</v>
      </c>
      <c r="W50" s="53" t="s">
        <v>621</v>
      </c>
      <c r="X50" s="31" t="s">
        <v>161</v>
      </c>
      <c r="Y50" s="31" t="s">
        <v>165</v>
      </c>
      <c r="Z50" s="27" t="s">
        <v>166</v>
      </c>
      <c r="AA50" s="27">
        <v>0</v>
      </c>
      <c r="AB50" s="29">
        <v>2025</v>
      </c>
      <c r="AC50" s="27">
        <v>2026</v>
      </c>
      <c r="AD50" s="27">
        <v>2035</v>
      </c>
      <c r="AE50" s="44">
        <v>1</v>
      </c>
      <c r="AF50" s="44">
        <v>1</v>
      </c>
      <c r="AG50" s="44">
        <v>1</v>
      </c>
      <c r="AH50" s="44">
        <v>1</v>
      </c>
      <c r="AI50" s="44">
        <v>1</v>
      </c>
      <c r="AJ50" s="44">
        <v>1</v>
      </c>
      <c r="AK50" s="44">
        <v>1</v>
      </c>
      <c r="AL50" s="34">
        <v>1</v>
      </c>
      <c r="AM50" s="29">
        <v>1</v>
      </c>
      <c r="AN50" s="45">
        <v>1</v>
      </c>
      <c r="AO50" s="102">
        <v>10</v>
      </c>
      <c r="AP50" s="117" t="s">
        <v>622</v>
      </c>
      <c r="AQ50" s="37"/>
      <c r="AR50" s="38" t="s">
        <v>168</v>
      </c>
      <c r="AS50" s="38" t="s">
        <v>623</v>
      </c>
      <c r="AT50" s="38"/>
      <c r="AU50" s="38" t="s">
        <v>168</v>
      </c>
      <c r="AV50" s="38" t="s">
        <v>624</v>
      </c>
      <c r="AW50" s="38"/>
      <c r="AX50" s="38" t="s">
        <v>168</v>
      </c>
      <c r="AY50" s="38" t="s">
        <v>625</v>
      </c>
      <c r="AZ50" s="38"/>
      <c r="BA50" s="38" t="s">
        <v>168</v>
      </c>
      <c r="BB50" s="38" t="s">
        <v>626</v>
      </c>
      <c r="BC50" s="38"/>
      <c r="BD50" s="38" t="s">
        <v>168</v>
      </c>
      <c r="BE50" s="38" t="s">
        <v>627</v>
      </c>
      <c r="BF50" s="38"/>
      <c r="BG50" s="38" t="s">
        <v>168</v>
      </c>
      <c r="BH50" s="38" t="s">
        <v>628</v>
      </c>
      <c r="BI50" s="38"/>
      <c r="BJ50" s="38" t="s">
        <v>168</v>
      </c>
      <c r="BK50" s="38" t="s">
        <v>629</v>
      </c>
      <c r="BL50" s="38"/>
      <c r="BM50" s="38" t="s">
        <v>168</v>
      </c>
      <c r="BN50" s="38" t="s">
        <v>630</v>
      </c>
      <c r="BO50" s="38"/>
      <c r="BP50" s="38" t="s">
        <v>168</v>
      </c>
      <c r="BQ50" s="38" t="s">
        <v>631</v>
      </c>
      <c r="BR50" s="38"/>
      <c r="BS50" s="38" t="s">
        <v>168</v>
      </c>
      <c r="BT50" s="24" t="s">
        <v>632</v>
      </c>
      <c r="BU50" s="158" t="s">
        <v>183</v>
      </c>
      <c r="BV50" s="41" t="s">
        <v>633</v>
      </c>
      <c r="BW50" s="41"/>
      <c r="BX50" s="41"/>
      <c r="BY50" s="41"/>
      <c r="BZ50" s="41"/>
      <c r="CA50" s="41" t="s">
        <v>184</v>
      </c>
      <c r="CB50" s="41"/>
      <c r="CC50" s="41"/>
      <c r="CD50" s="46" t="s">
        <v>186</v>
      </c>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c r="GL50" s="26"/>
      <c r="GM50" s="26"/>
      <c r="GN50" s="26"/>
      <c r="GO50" s="26"/>
      <c r="GP50" s="26"/>
      <c r="GQ50" s="26"/>
      <c r="GR50" s="26"/>
      <c r="GS50" s="26"/>
      <c r="GT50" s="26"/>
      <c r="GU50" s="26"/>
      <c r="GV50" s="26"/>
      <c r="GW50" s="26"/>
      <c r="GX50" s="26"/>
      <c r="GY50" s="26"/>
      <c r="GZ50" s="26"/>
      <c r="HA50" s="26"/>
      <c r="HB50" s="26"/>
      <c r="HC50" s="26"/>
      <c r="HD50" s="26"/>
      <c r="HE50" s="26"/>
      <c r="HF50" s="26"/>
      <c r="HG50" s="26"/>
      <c r="HH50" s="26"/>
      <c r="HI50" s="26"/>
      <c r="HJ50" s="26"/>
      <c r="HK50" s="26"/>
      <c r="HL50" s="26"/>
      <c r="HM50" s="26"/>
      <c r="HN50" s="26"/>
      <c r="HO50" s="26"/>
      <c r="HP50" s="26"/>
      <c r="HQ50" s="26"/>
      <c r="HR50" s="26"/>
      <c r="HS50" s="26"/>
      <c r="HT50" s="26"/>
      <c r="HU50" s="26"/>
      <c r="HV50" s="26"/>
      <c r="HW50" s="26"/>
      <c r="HX50" s="26"/>
      <c r="HY50" s="26"/>
      <c r="HZ50" s="26"/>
      <c r="IA50" s="26"/>
      <c r="IB50" s="26"/>
      <c r="IC50" s="26"/>
      <c r="ID50" s="26"/>
      <c r="IE50" s="26"/>
      <c r="IF50" s="26"/>
      <c r="IG50" s="26"/>
      <c r="IH50" s="26"/>
      <c r="II50" s="26"/>
      <c r="IJ50" s="26"/>
      <c r="IK50" s="26"/>
      <c r="IL50" s="26"/>
      <c r="IM50" s="26"/>
      <c r="IN50" s="26"/>
      <c r="IO50" s="26"/>
      <c r="IP50" s="26"/>
      <c r="IQ50" s="26"/>
      <c r="IR50" s="26"/>
      <c r="IS50" s="26"/>
      <c r="IT50" s="26"/>
      <c r="IU50" s="26"/>
      <c r="IV50" s="26"/>
      <c r="IW50" s="26"/>
      <c r="IX50" s="26"/>
      <c r="IY50" s="26"/>
      <c r="IZ50" s="26"/>
      <c r="JA50" s="26"/>
      <c r="JB50" s="26"/>
      <c r="JC50" s="26"/>
      <c r="JD50" s="26"/>
      <c r="JE50" s="26"/>
      <c r="JF50" s="26"/>
      <c r="JG50" s="26"/>
      <c r="JH50" s="26"/>
      <c r="JI50" s="26"/>
      <c r="JJ50" s="26"/>
      <c r="JK50" s="26"/>
      <c r="JL50" s="26"/>
      <c r="JM50" s="26"/>
      <c r="JN50" s="26"/>
      <c r="JO50" s="26"/>
      <c r="JP50" s="26"/>
      <c r="JQ50" s="26"/>
      <c r="JR50" s="26"/>
      <c r="JS50" s="26"/>
      <c r="JT50" s="26"/>
      <c r="JU50" s="26"/>
      <c r="JV50" s="26"/>
      <c r="JW50" s="26"/>
      <c r="JX50" s="26"/>
      <c r="JY50" s="26"/>
      <c r="JZ50" s="26"/>
      <c r="KA50" s="26"/>
      <c r="KB50" s="26"/>
      <c r="KC50" s="26"/>
      <c r="KD50" s="26"/>
      <c r="KE50" s="26"/>
      <c r="KF50" s="26"/>
      <c r="KG50" s="26"/>
      <c r="KH50" s="26"/>
      <c r="KI50" s="26"/>
      <c r="KJ50" s="26"/>
      <c r="KK50" s="26"/>
      <c r="KL50" s="26"/>
      <c r="KM50" s="26"/>
    </row>
    <row r="51" spans="1:299" ht="50.25" customHeight="1">
      <c r="A51" s="27" t="s">
        <v>575</v>
      </c>
      <c r="B51" s="28">
        <f t="shared" si="0"/>
        <v>0.16666666666666666</v>
      </c>
      <c r="C51" s="27" t="s">
        <v>530</v>
      </c>
      <c r="D51" s="27" t="s">
        <v>531</v>
      </c>
      <c r="E51" s="27" t="s">
        <v>161</v>
      </c>
      <c r="F51" s="27" t="s">
        <v>532</v>
      </c>
      <c r="G51" s="30">
        <v>1</v>
      </c>
      <c r="H51" s="29">
        <v>2025</v>
      </c>
      <c r="I51" s="29">
        <v>2026</v>
      </c>
      <c r="J51" s="29">
        <v>2035</v>
      </c>
      <c r="K51" s="30">
        <v>1</v>
      </c>
      <c r="L51" s="30">
        <v>1</v>
      </c>
      <c r="M51" s="30">
        <v>1</v>
      </c>
      <c r="N51" s="30">
        <v>1</v>
      </c>
      <c r="O51" s="30">
        <v>1</v>
      </c>
      <c r="P51" s="30">
        <v>1</v>
      </c>
      <c r="Q51" s="30">
        <v>1</v>
      </c>
      <c r="R51" s="30">
        <v>1</v>
      </c>
      <c r="S51" s="30">
        <v>1</v>
      </c>
      <c r="T51" s="30">
        <v>1</v>
      </c>
      <c r="U51" s="30">
        <v>1</v>
      </c>
      <c r="V51" s="27" t="s">
        <v>634</v>
      </c>
      <c r="W51" s="53" t="s">
        <v>635</v>
      </c>
      <c r="X51" s="31" t="s">
        <v>161</v>
      </c>
      <c r="Y51" s="31" t="s">
        <v>236</v>
      </c>
      <c r="Z51" s="27" t="s">
        <v>189</v>
      </c>
      <c r="AA51" s="27">
        <v>0</v>
      </c>
      <c r="AB51" s="29">
        <v>2025</v>
      </c>
      <c r="AC51" s="27">
        <v>2029</v>
      </c>
      <c r="AD51" s="27">
        <v>2035</v>
      </c>
      <c r="AE51" s="44">
        <v>0</v>
      </c>
      <c r="AF51" s="44">
        <v>0</v>
      </c>
      <c r="AG51" s="44">
        <v>0</v>
      </c>
      <c r="AH51" s="44">
        <v>1</v>
      </c>
      <c r="AI51" s="44">
        <v>1</v>
      </c>
      <c r="AJ51" s="44">
        <v>1</v>
      </c>
      <c r="AK51" s="44">
        <v>1</v>
      </c>
      <c r="AL51" s="34">
        <v>1</v>
      </c>
      <c r="AM51" s="29">
        <v>1</v>
      </c>
      <c r="AN51" s="45">
        <v>1</v>
      </c>
      <c r="AO51" s="102">
        <v>1</v>
      </c>
      <c r="AP51" s="117">
        <v>0</v>
      </c>
      <c r="AQ51" s="37"/>
      <c r="AR51" s="38" t="s">
        <v>168</v>
      </c>
      <c r="AS51" s="38">
        <v>0</v>
      </c>
      <c r="AT51" s="38"/>
      <c r="AU51" s="38" t="s">
        <v>405</v>
      </c>
      <c r="AV51" s="38">
        <v>0</v>
      </c>
      <c r="AW51" s="38"/>
      <c r="AX51" s="38" t="s">
        <v>405</v>
      </c>
      <c r="AY51" s="38" t="s">
        <v>636</v>
      </c>
      <c r="AZ51" s="38"/>
      <c r="BA51" s="38" t="s">
        <v>168</v>
      </c>
      <c r="BB51" s="38">
        <v>0</v>
      </c>
      <c r="BC51" s="38"/>
      <c r="BD51" s="38" t="s">
        <v>405</v>
      </c>
      <c r="BE51" s="38">
        <v>0</v>
      </c>
      <c r="BF51" s="38"/>
      <c r="BG51" s="38" t="s">
        <v>405</v>
      </c>
      <c r="BH51" s="38">
        <v>0</v>
      </c>
      <c r="BI51" s="38"/>
      <c r="BJ51" s="38" t="s">
        <v>405</v>
      </c>
      <c r="BK51" s="38">
        <v>0</v>
      </c>
      <c r="BL51" s="38"/>
      <c r="BM51" s="38" t="s">
        <v>405</v>
      </c>
      <c r="BN51" s="38">
        <v>0</v>
      </c>
      <c r="BO51" s="38"/>
      <c r="BP51" s="38" t="s">
        <v>405</v>
      </c>
      <c r="BQ51" s="38">
        <v>0</v>
      </c>
      <c r="BR51" s="38"/>
      <c r="BS51" s="38" t="s">
        <v>405</v>
      </c>
      <c r="BT51" s="24" t="s">
        <v>636</v>
      </c>
      <c r="BU51" s="158" t="s">
        <v>183</v>
      </c>
      <c r="BV51" s="41" t="s">
        <v>184</v>
      </c>
      <c r="BW51" s="41"/>
      <c r="BX51" s="41"/>
      <c r="BY51" s="40" t="s">
        <v>186</v>
      </c>
      <c r="BZ51" s="41" t="s">
        <v>504</v>
      </c>
      <c r="CA51" s="41" t="s">
        <v>505</v>
      </c>
      <c r="CB51" s="41"/>
      <c r="CC51" s="41"/>
      <c r="CD51" s="41"/>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c r="GH51" s="26"/>
      <c r="GI51" s="26"/>
      <c r="GJ51" s="26"/>
      <c r="GK51" s="26"/>
      <c r="GL51" s="26"/>
      <c r="GM51" s="26"/>
      <c r="GN51" s="26"/>
      <c r="GO51" s="26"/>
      <c r="GP51" s="26"/>
      <c r="GQ51" s="26"/>
      <c r="GR51" s="26"/>
      <c r="GS51" s="26"/>
      <c r="GT51" s="26"/>
      <c r="GU51" s="26"/>
      <c r="GV51" s="26"/>
      <c r="GW51" s="26"/>
      <c r="GX51" s="26"/>
      <c r="GY51" s="26"/>
      <c r="GZ51" s="26"/>
      <c r="HA51" s="26"/>
      <c r="HB51" s="26"/>
      <c r="HC51" s="26"/>
      <c r="HD51" s="26"/>
      <c r="HE51" s="26"/>
      <c r="HF51" s="26"/>
      <c r="HG51" s="26"/>
      <c r="HH51" s="26"/>
      <c r="HI51" s="26"/>
      <c r="HJ51" s="26"/>
      <c r="HK51" s="26"/>
      <c r="HL51" s="26"/>
      <c r="HM51" s="26"/>
      <c r="HN51" s="26"/>
      <c r="HO51" s="26"/>
      <c r="HP51" s="26"/>
      <c r="HQ51" s="26"/>
      <c r="HR51" s="26"/>
      <c r="HS51" s="26"/>
      <c r="HT51" s="26"/>
      <c r="HU51" s="26"/>
      <c r="HV51" s="26"/>
      <c r="HW51" s="26"/>
      <c r="HX51" s="26"/>
      <c r="HY51" s="26"/>
      <c r="HZ51" s="26"/>
      <c r="IA51" s="26"/>
      <c r="IB51" s="26"/>
      <c r="IC51" s="26"/>
      <c r="ID51" s="26"/>
      <c r="IE51" s="26"/>
      <c r="IF51" s="26"/>
      <c r="IG51" s="26"/>
      <c r="IH51" s="26"/>
      <c r="II51" s="26"/>
      <c r="IJ51" s="26"/>
      <c r="IK51" s="26"/>
      <c r="IL51" s="26"/>
      <c r="IM51" s="26"/>
      <c r="IN51" s="26"/>
      <c r="IO51" s="26"/>
      <c r="IP51" s="26"/>
      <c r="IQ51" s="26"/>
      <c r="IR51" s="26"/>
      <c r="IS51" s="26"/>
      <c r="IT51" s="26"/>
      <c r="IU51" s="26"/>
      <c r="IV51" s="26"/>
      <c r="IW51" s="26"/>
      <c r="IX51" s="26"/>
      <c r="IY51" s="26"/>
      <c r="IZ51" s="26"/>
      <c r="JA51" s="26"/>
      <c r="JB51" s="26"/>
      <c r="JC51" s="26"/>
      <c r="JD51" s="26"/>
      <c r="JE51" s="26"/>
      <c r="JF51" s="26"/>
      <c r="JG51" s="26"/>
      <c r="JH51" s="26"/>
      <c r="JI51" s="26"/>
      <c r="JJ51" s="26"/>
      <c r="JK51" s="26"/>
      <c r="JL51" s="26"/>
      <c r="JM51" s="26"/>
      <c r="JN51" s="26"/>
      <c r="JO51" s="26"/>
      <c r="JP51" s="26"/>
      <c r="JQ51" s="26"/>
      <c r="JR51" s="26"/>
      <c r="JS51" s="26"/>
      <c r="JT51" s="26"/>
      <c r="JU51" s="26"/>
      <c r="JV51" s="26"/>
      <c r="JW51" s="26"/>
      <c r="JX51" s="26"/>
      <c r="JY51" s="26"/>
      <c r="JZ51" s="26"/>
      <c r="KA51" s="26"/>
      <c r="KB51" s="26"/>
      <c r="KC51" s="26"/>
      <c r="KD51" s="26"/>
      <c r="KE51" s="26"/>
      <c r="KF51" s="26"/>
      <c r="KG51" s="26"/>
      <c r="KH51" s="26"/>
      <c r="KI51" s="26"/>
      <c r="KJ51" s="26"/>
      <c r="KK51" s="26"/>
      <c r="KL51" s="26"/>
      <c r="KM51" s="26"/>
    </row>
    <row r="52" spans="1:299" ht="63.75" customHeight="1">
      <c r="A52" s="27" t="s">
        <v>637</v>
      </c>
      <c r="B52" s="28">
        <f t="shared" si="0"/>
        <v>0.16666666666666666</v>
      </c>
      <c r="C52" s="27" t="s">
        <v>638</v>
      </c>
      <c r="D52" s="27" t="s">
        <v>639</v>
      </c>
      <c r="E52" s="27" t="s">
        <v>161</v>
      </c>
      <c r="F52" s="27" t="s">
        <v>162</v>
      </c>
      <c r="G52" s="30" t="s">
        <v>405</v>
      </c>
      <c r="H52" s="29">
        <v>2025</v>
      </c>
      <c r="I52" s="29">
        <v>2026</v>
      </c>
      <c r="J52" s="29">
        <v>2035</v>
      </c>
      <c r="K52" s="30">
        <v>0.2</v>
      </c>
      <c r="L52" s="30">
        <v>0.25</v>
      </c>
      <c r="M52" s="30">
        <v>0.3</v>
      </c>
      <c r="N52" s="30">
        <v>0.35</v>
      </c>
      <c r="O52" s="30">
        <v>0.4</v>
      </c>
      <c r="P52" s="30">
        <v>0.45</v>
      </c>
      <c r="Q52" s="30">
        <v>0.5</v>
      </c>
      <c r="R52" s="30">
        <v>0.55000000000000004</v>
      </c>
      <c r="S52" s="30">
        <v>0.6</v>
      </c>
      <c r="T52" s="30">
        <v>0.65</v>
      </c>
      <c r="U52" s="30">
        <v>0.7</v>
      </c>
      <c r="V52" s="27" t="s">
        <v>640</v>
      </c>
      <c r="W52" s="53" t="s">
        <v>641</v>
      </c>
      <c r="X52" s="31" t="s">
        <v>161</v>
      </c>
      <c r="Y52" s="31" t="s">
        <v>236</v>
      </c>
      <c r="Z52" s="27" t="s">
        <v>189</v>
      </c>
      <c r="AA52" s="27">
        <v>0</v>
      </c>
      <c r="AB52" s="29">
        <v>2025</v>
      </c>
      <c r="AC52" s="27">
        <v>2026</v>
      </c>
      <c r="AD52" s="27">
        <v>2035</v>
      </c>
      <c r="AE52" s="47">
        <v>1</v>
      </c>
      <c r="AF52" s="47">
        <v>1</v>
      </c>
      <c r="AG52" s="47">
        <v>1</v>
      </c>
      <c r="AH52" s="47">
        <v>1</v>
      </c>
      <c r="AI52" s="47">
        <v>1</v>
      </c>
      <c r="AJ52" s="47">
        <v>1</v>
      </c>
      <c r="AK52" s="47">
        <v>1</v>
      </c>
      <c r="AL52" s="47">
        <v>1</v>
      </c>
      <c r="AM52" s="47">
        <v>1</v>
      </c>
      <c r="AN52" s="47">
        <v>1</v>
      </c>
      <c r="AO52" s="103">
        <v>1</v>
      </c>
      <c r="AP52" s="117" t="s">
        <v>642</v>
      </c>
      <c r="AQ52" s="37"/>
      <c r="AR52" s="38" t="s">
        <v>168</v>
      </c>
      <c r="AS52" s="38" t="s">
        <v>643</v>
      </c>
      <c r="AT52" s="38"/>
      <c r="AU52" s="38" t="s">
        <v>168</v>
      </c>
      <c r="AV52" s="38" t="s">
        <v>644</v>
      </c>
      <c r="AW52" s="38"/>
      <c r="AX52" s="38" t="s">
        <v>168</v>
      </c>
      <c r="AY52" s="38" t="s">
        <v>645</v>
      </c>
      <c r="AZ52" s="38"/>
      <c r="BA52" s="38" t="s">
        <v>168</v>
      </c>
      <c r="BB52" s="38" t="s">
        <v>646</v>
      </c>
      <c r="BC52" s="38"/>
      <c r="BD52" s="38" t="s">
        <v>168</v>
      </c>
      <c r="BE52" s="38" t="s">
        <v>647</v>
      </c>
      <c r="BF52" s="38"/>
      <c r="BG52" s="38" t="s">
        <v>168</v>
      </c>
      <c r="BH52" s="38" t="s">
        <v>648</v>
      </c>
      <c r="BI52" s="38"/>
      <c r="BJ52" s="38" t="s">
        <v>168</v>
      </c>
      <c r="BK52" s="38" t="s">
        <v>649</v>
      </c>
      <c r="BL52" s="38"/>
      <c r="BM52" s="38" t="s">
        <v>168</v>
      </c>
      <c r="BN52" s="38" t="s">
        <v>650</v>
      </c>
      <c r="BO52" s="38"/>
      <c r="BP52" s="38" t="s">
        <v>168</v>
      </c>
      <c r="BQ52" s="38" t="s">
        <v>651</v>
      </c>
      <c r="BR52" s="38"/>
      <c r="BS52" s="38" t="s">
        <v>168</v>
      </c>
      <c r="BT52" s="24" t="s">
        <v>652</v>
      </c>
      <c r="BU52" s="158" t="s">
        <v>653</v>
      </c>
      <c r="BV52" s="41" t="s">
        <v>653</v>
      </c>
      <c r="BW52" s="41"/>
      <c r="BX52" s="41"/>
      <c r="BY52" s="41"/>
      <c r="BZ52" s="41"/>
      <c r="CA52" s="41"/>
      <c r="CB52" s="41"/>
      <c r="CC52" s="41"/>
      <c r="CD52" s="41"/>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c r="GH52" s="26"/>
      <c r="GI52" s="26"/>
      <c r="GJ52" s="26"/>
      <c r="GK52" s="26"/>
      <c r="GL52" s="26"/>
      <c r="GM52" s="26"/>
      <c r="GN52" s="26"/>
      <c r="GO52" s="26"/>
      <c r="GP52" s="26"/>
      <c r="GQ52" s="26"/>
      <c r="GR52" s="26"/>
      <c r="GS52" s="26"/>
      <c r="GT52" s="26"/>
      <c r="GU52" s="26"/>
      <c r="GV52" s="26"/>
      <c r="GW52" s="26"/>
      <c r="GX52" s="26"/>
      <c r="GY52" s="26"/>
      <c r="GZ52" s="26"/>
      <c r="HA52" s="26"/>
      <c r="HB52" s="26"/>
      <c r="HC52" s="26"/>
      <c r="HD52" s="26"/>
      <c r="HE52" s="26"/>
      <c r="HF52" s="26"/>
      <c r="HG52" s="26"/>
      <c r="HH52" s="26"/>
      <c r="HI52" s="26"/>
      <c r="HJ52" s="26"/>
      <c r="HK52" s="26"/>
      <c r="HL52" s="26"/>
      <c r="HM52" s="26"/>
      <c r="HN52" s="26"/>
      <c r="HO52" s="26"/>
      <c r="HP52" s="26"/>
      <c r="HQ52" s="26"/>
      <c r="HR52" s="26"/>
      <c r="HS52" s="26"/>
      <c r="HT52" s="26"/>
      <c r="HU52" s="26"/>
      <c r="HV52" s="26"/>
      <c r="HW52" s="26"/>
      <c r="HX52" s="26"/>
      <c r="HY52" s="26"/>
      <c r="HZ52" s="26"/>
      <c r="IA52" s="26"/>
      <c r="IB52" s="26"/>
      <c r="IC52" s="26"/>
      <c r="ID52" s="26"/>
      <c r="IE52" s="26"/>
      <c r="IF52" s="26"/>
      <c r="IG52" s="26"/>
      <c r="IH52" s="26"/>
      <c r="II52" s="26"/>
      <c r="IJ52" s="26"/>
      <c r="IK52" s="26"/>
      <c r="IL52" s="26"/>
      <c r="IM52" s="26"/>
      <c r="IN52" s="26"/>
      <c r="IO52" s="26"/>
      <c r="IP52" s="26"/>
      <c r="IQ52" s="26"/>
      <c r="IR52" s="26"/>
      <c r="IS52" s="26"/>
      <c r="IT52" s="26"/>
      <c r="IU52" s="26"/>
      <c r="IV52" s="26"/>
      <c r="IW52" s="26"/>
      <c r="IX52" s="26"/>
      <c r="IY52" s="26"/>
      <c r="IZ52" s="26"/>
      <c r="JA52" s="26"/>
      <c r="JB52" s="26"/>
      <c r="JC52" s="26"/>
      <c r="JD52" s="26"/>
      <c r="JE52" s="26"/>
      <c r="JF52" s="26"/>
      <c r="JG52" s="26"/>
      <c r="JH52" s="26"/>
      <c r="JI52" s="26"/>
      <c r="JJ52" s="26"/>
      <c r="JK52" s="26"/>
      <c r="JL52" s="26"/>
      <c r="JM52" s="26"/>
      <c r="JN52" s="26"/>
      <c r="JO52" s="26"/>
      <c r="JP52" s="26"/>
      <c r="JQ52" s="26"/>
      <c r="JR52" s="26"/>
      <c r="JS52" s="26"/>
      <c r="JT52" s="26"/>
      <c r="JU52" s="26"/>
      <c r="JV52" s="26"/>
      <c r="JW52" s="26"/>
      <c r="JX52" s="26"/>
      <c r="JY52" s="26"/>
      <c r="JZ52" s="26"/>
      <c r="KA52" s="26"/>
      <c r="KB52" s="26"/>
      <c r="KC52" s="26"/>
      <c r="KD52" s="26"/>
      <c r="KE52" s="26"/>
      <c r="KF52" s="26"/>
      <c r="KG52" s="26"/>
      <c r="KH52" s="26"/>
      <c r="KI52" s="26"/>
      <c r="KJ52" s="26"/>
      <c r="KK52" s="26"/>
      <c r="KL52" s="26"/>
      <c r="KM52" s="26"/>
    </row>
    <row r="53" spans="1:299" ht="63.75" customHeight="1">
      <c r="A53" s="27" t="s">
        <v>637</v>
      </c>
      <c r="B53" s="28">
        <f t="shared" si="0"/>
        <v>0.16666666666666666</v>
      </c>
      <c r="C53" s="27" t="s">
        <v>638</v>
      </c>
      <c r="D53" s="27" t="s">
        <v>639</v>
      </c>
      <c r="E53" s="27" t="s">
        <v>161</v>
      </c>
      <c r="F53" s="27" t="s">
        <v>162</v>
      </c>
      <c r="G53" s="30" t="s">
        <v>405</v>
      </c>
      <c r="H53" s="29">
        <v>2025</v>
      </c>
      <c r="I53" s="29">
        <v>2026</v>
      </c>
      <c r="J53" s="29">
        <v>2035</v>
      </c>
      <c r="K53" s="30">
        <v>0.2</v>
      </c>
      <c r="L53" s="30">
        <v>0.25</v>
      </c>
      <c r="M53" s="30">
        <v>0.3</v>
      </c>
      <c r="N53" s="30">
        <v>0.35</v>
      </c>
      <c r="O53" s="30">
        <v>0.4</v>
      </c>
      <c r="P53" s="30">
        <v>0.45</v>
      </c>
      <c r="Q53" s="30">
        <v>0.5</v>
      </c>
      <c r="R53" s="30">
        <v>0.55000000000000004</v>
      </c>
      <c r="S53" s="30">
        <v>0.6</v>
      </c>
      <c r="T53" s="30">
        <v>0.65</v>
      </c>
      <c r="U53" s="30">
        <v>0.7</v>
      </c>
      <c r="V53" s="27" t="s">
        <v>654</v>
      </c>
      <c r="W53" s="53" t="s">
        <v>655</v>
      </c>
      <c r="X53" s="31" t="s">
        <v>161</v>
      </c>
      <c r="Y53" s="31" t="s">
        <v>165</v>
      </c>
      <c r="Z53" s="27" t="s">
        <v>189</v>
      </c>
      <c r="AA53" s="27">
        <v>0</v>
      </c>
      <c r="AB53" s="29">
        <v>2025</v>
      </c>
      <c r="AC53" s="27">
        <v>2026</v>
      </c>
      <c r="AD53" s="27">
        <v>2035</v>
      </c>
      <c r="AE53" s="94">
        <v>1</v>
      </c>
      <c r="AF53" s="94">
        <v>1</v>
      </c>
      <c r="AG53" s="94">
        <v>1</v>
      </c>
      <c r="AH53" s="94">
        <v>1</v>
      </c>
      <c r="AI53" s="94">
        <v>1</v>
      </c>
      <c r="AJ53" s="94">
        <v>1</v>
      </c>
      <c r="AK53" s="94">
        <v>1</v>
      </c>
      <c r="AL53" s="94">
        <v>1</v>
      </c>
      <c r="AM53" s="94">
        <v>1</v>
      </c>
      <c r="AN53" s="96">
        <v>1</v>
      </c>
      <c r="AO53" s="96">
        <v>10</v>
      </c>
      <c r="AP53" s="117" t="s">
        <v>656</v>
      </c>
      <c r="AQ53" s="37"/>
      <c r="AR53" s="38" t="s">
        <v>168</v>
      </c>
      <c r="AS53" s="38" t="s">
        <v>657</v>
      </c>
      <c r="AT53" s="38"/>
      <c r="AU53" s="38" t="s">
        <v>168</v>
      </c>
      <c r="AV53" s="38" t="s">
        <v>658</v>
      </c>
      <c r="AW53" s="38"/>
      <c r="AX53" s="38" t="s">
        <v>168</v>
      </c>
      <c r="AY53" s="38" t="s">
        <v>659</v>
      </c>
      <c r="AZ53" s="38"/>
      <c r="BA53" s="38" t="s">
        <v>168</v>
      </c>
      <c r="BB53" s="38" t="s">
        <v>660</v>
      </c>
      <c r="BC53" s="38"/>
      <c r="BD53" s="38" t="s">
        <v>168</v>
      </c>
      <c r="BE53" s="38" t="s">
        <v>661</v>
      </c>
      <c r="BF53" s="38"/>
      <c r="BG53" s="38" t="s">
        <v>168</v>
      </c>
      <c r="BH53" s="38" t="s">
        <v>662</v>
      </c>
      <c r="BI53" s="38"/>
      <c r="BJ53" s="38" t="s">
        <v>168</v>
      </c>
      <c r="BK53" s="38" t="s">
        <v>663</v>
      </c>
      <c r="BL53" s="38"/>
      <c r="BM53" s="38" t="s">
        <v>168</v>
      </c>
      <c r="BN53" s="38" t="s">
        <v>664</v>
      </c>
      <c r="BO53" s="38"/>
      <c r="BP53" s="38" t="s">
        <v>168</v>
      </c>
      <c r="BQ53" s="38" t="s">
        <v>665</v>
      </c>
      <c r="BR53" s="38"/>
      <c r="BS53" s="38" t="s">
        <v>168</v>
      </c>
      <c r="BT53" s="24" t="s">
        <v>666</v>
      </c>
      <c r="BU53" s="158" t="s">
        <v>667</v>
      </c>
      <c r="BV53" s="41" t="s">
        <v>667</v>
      </c>
      <c r="BW53" s="41"/>
      <c r="BX53" s="41"/>
      <c r="BY53" s="41"/>
      <c r="BZ53" s="41"/>
      <c r="CA53" s="41"/>
      <c r="CB53" s="41"/>
      <c r="CC53" s="41"/>
      <c r="CD53" s="41"/>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c r="GH53" s="26"/>
      <c r="GI53" s="26"/>
      <c r="GJ53" s="26"/>
      <c r="GK53" s="26"/>
      <c r="GL53" s="26"/>
      <c r="GM53" s="26"/>
      <c r="GN53" s="26"/>
      <c r="GO53" s="26"/>
      <c r="GP53" s="26"/>
      <c r="GQ53" s="26"/>
      <c r="GR53" s="26"/>
      <c r="GS53" s="26"/>
      <c r="GT53" s="26"/>
      <c r="GU53" s="26"/>
      <c r="GV53" s="26"/>
      <c r="GW53" s="26"/>
      <c r="GX53" s="26"/>
      <c r="GY53" s="26"/>
      <c r="GZ53" s="26"/>
      <c r="HA53" s="26"/>
      <c r="HB53" s="26"/>
      <c r="HC53" s="26"/>
      <c r="HD53" s="26"/>
      <c r="HE53" s="26"/>
      <c r="HF53" s="26"/>
      <c r="HG53" s="26"/>
      <c r="HH53" s="26"/>
      <c r="HI53" s="26"/>
      <c r="HJ53" s="26"/>
      <c r="HK53" s="26"/>
      <c r="HL53" s="26"/>
      <c r="HM53" s="26"/>
      <c r="HN53" s="26"/>
      <c r="HO53" s="26"/>
      <c r="HP53" s="26"/>
      <c r="HQ53" s="26"/>
      <c r="HR53" s="26"/>
      <c r="HS53" s="26"/>
      <c r="HT53" s="26"/>
      <c r="HU53" s="26"/>
      <c r="HV53" s="26"/>
      <c r="HW53" s="26"/>
      <c r="HX53" s="26"/>
      <c r="HY53" s="26"/>
      <c r="HZ53" s="26"/>
      <c r="IA53" s="26"/>
      <c r="IB53" s="26"/>
      <c r="IC53" s="26"/>
      <c r="ID53" s="26"/>
      <c r="IE53" s="26"/>
      <c r="IF53" s="26"/>
      <c r="IG53" s="26"/>
      <c r="IH53" s="26"/>
      <c r="II53" s="26"/>
      <c r="IJ53" s="26"/>
      <c r="IK53" s="26"/>
      <c r="IL53" s="26"/>
      <c r="IM53" s="26"/>
      <c r="IN53" s="26"/>
      <c r="IO53" s="26"/>
      <c r="IP53" s="26"/>
      <c r="IQ53" s="26"/>
      <c r="IR53" s="26"/>
      <c r="IS53" s="26"/>
      <c r="IT53" s="26"/>
      <c r="IU53" s="26"/>
      <c r="IV53" s="26"/>
      <c r="IW53" s="26"/>
      <c r="IX53" s="26"/>
      <c r="IY53" s="26"/>
      <c r="IZ53" s="26"/>
      <c r="JA53" s="26"/>
      <c r="JB53" s="26"/>
      <c r="JC53" s="26"/>
      <c r="JD53" s="26"/>
      <c r="JE53" s="26"/>
      <c r="JF53" s="26"/>
      <c r="JG53" s="26"/>
      <c r="JH53" s="26"/>
      <c r="JI53" s="26"/>
      <c r="JJ53" s="26"/>
      <c r="JK53" s="26"/>
      <c r="JL53" s="26"/>
      <c r="JM53" s="26"/>
      <c r="JN53" s="26"/>
      <c r="JO53" s="26"/>
      <c r="JP53" s="26"/>
      <c r="JQ53" s="26"/>
      <c r="JR53" s="26"/>
      <c r="JS53" s="26"/>
      <c r="JT53" s="26"/>
      <c r="JU53" s="26"/>
      <c r="JV53" s="26"/>
      <c r="JW53" s="26"/>
      <c r="JX53" s="26"/>
      <c r="JY53" s="26"/>
      <c r="JZ53" s="26"/>
      <c r="KA53" s="26"/>
      <c r="KB53" s="26"/>
      <c r="KC53" s="26"/>
      <c r="KD53" s="26"/>
      <c r="KE53" s="26"/>
      <c r="KF53" s="26"/>
      <c r="KG53" s="26"/>
      <c r="KH53" s="26"/>
      <c r="KI53" s="26"/>
      <c r="KJ53" s="26"/>
      <c r="KK53" s="26"/>
      <c r="KL53" s="26"/>
      <c r="KM53" s="26"/>
    </row>
    <row r="54" spans="1:299" ht="63.75" customHeight="1">
      <c r="A54" s="27" t="s">
        <v>637</v>
      </c>
      <c r="B54" s="28">
        <f t="shared" si="0"/>
        <v>0.16666666666666666</v>
      </c>
      <c r="C54" s="27" t="s">
        <v>638</v>
      </c>
      <c r="D54" s="27" t="s">
        <v>639</v>
      </c>
      <c r="E54" s="27" t="s">
        <v>161</v>
      </c>
      <c r="F54" s="27" t="s">
        <v>162</v>
      </c>
      <c r="G54" s="30" t="s">
        <v>405</v>
      </c>
      <c r="H54" s="29">
        <v>2025</v>
      </c>
      <c r="I54" s="29">
        <v>2026</v>
      </c>
      <c r="J54" s="29">
        <v>2035</v>
      </c>
      <c r="K54" s="30">
        <v>0.2</v>
      </c>
      <c r="L54" s="30">
        <v>0.25</v>
      </c>
      <c r="M54" s="30">
        <v>0.3</v>
      </c>
      <c r="N54" s="30">
        <v>0.35</v>
      </c>
      <c r="O54" s="30">
        <v>0.4</v>
      </c>
      <c r="P54" s="30">
        <v>0.45</v>
      </c>
      <c r="Q54" s="30">
        <v>0.5</v>
      </c>
      <c r="R54" s="30">
        <v>0.55000000000000004</v>
      </c>
      <c r="S54" s="30">
        <v>0.6</v>
      </c>
      <c r="T54" s="30">
        <v>0.65</v>
      </c>
      <c r="U54" s="30">
        <v>0.7</v>
      </c>
      <c r="V54" s="27" t="s">
        <v>668</v>
      </c>
      <c r="W54" s="53" t="s">
        <v>669</v>
      </c>
      <c r="X54" s="31" t="s">
        <v>161</v>
      </c>
      <c r="Y54" s="31" t="s">
        <v>162</v>
      </c>
      <c r="Z54" s="27" t="s">
        <v>189</v>
      </c>
      <c r="AA54" s="27">
        <v>0</v>
      </c>
      <c r="AB54" s="29">
        <v>2025</v>
      </c>
      <c r="AC54" s="27">
        <v>2028</v>
      </c>
      <c r="AD54" s="27">
        <v>2035</v>
      </c>
      <c r="AE54" s="94">
        <v>0</v>
      </c>
      <c r="AF54" s="94">
        <v>0</v>
      </c>
      <c r="AG54" s="94">
        <v>863</v>
      </c>
      <c r="AH54" s="94">
        <v>867</v>
      </c>
      <c r="AI54" s="94">
        <v>872</v>
      </c>
      <c r="AJ54" s="94">
        <v>876</v>
      </c>
      <c r="AK54" s="94">
        <v>880</v>
      </c>
      <c r="AL54" s="95">
        <v>885</v>
      </c>
      <c r="AM54" s="96">
        <v>889</v>
      </c>
      <c r="AN54" s="94">
        <v>894</v>
      </c>
      <c r="AO54" s="94">
        <v>894</v>
      </c>
      <c r="AP54" s="118">
        <v>0</v>
      </c>
      <c r="AQ54" s="37"/>
      <c r="AR54" s="38" t="s">
        <v>405</v>
      </c>
      <c r="AS54" s="38">
        <v>0</v>
      </c>
      <c r="AT54" s="38"/>
      <c r="AU54" s="38" t="s">
        <v>405</v>
      </c>
      <c r="AV54" s="38" t="s">
        <v>670</v>
      </c>
      <c r="AW54" s="38"/>
      <c r="AX54" s="38" t="s">
        <v>168</v>
      </c>
      <c r="AY54" s="38" t="s">
        <v>671</v>
      </c>
      <c r="AZ54" s="38"/>
      <c r="BA54" s="38" t="s">
        <v>168</v>
      </c>
      <c r="BB54" s="38" t="s">
        <v>672</v>
      </c>
      <c r="BC54" s="38"/>
      <c r="BD54" s="38" t="s">
        <v>168</v>
      </c>
      <c r="BE54" s="38" t="s">
        <v>673</v>
      </c>
      <c r="BF54" s="38"/>
      <c r="BG54" s="38" t="s">
        <v>168</v>
      </c>
      <c r="BH54" s="38" t="s">
        <v>674</v>
      </c>
      <c r="BI54" s="38"/>
      <c r="BJ54" s="38" t="s">
        <v>168</v>
      </c>
      <c r="BK54" s="38" t="s">
        <v>675</v>
      </c>
      <c r="BL54" s="38"/>
      <c r="BM54" s="38" t="s">
        <v>168</v>
      </c>
      <c r="BN54" s="38" t="s">
        <v>676</v>
      </c>
      <c r="BO54" s="38"/>
      <c r="BP54" s="38" t="s">
        <v>168</v>
      </c>
      <c r="BQ54" s="38" t="s">
        <v>677</v>
      </c>
      <c r="BR54" s="38"/>
      <c r="BS54" s="38" t="s">
        <v>168</v>
      </c>
      <c r="BT54" s="24" t="s">
        <v>678</v>
      </c>
      <c r="BU54" s="158" t="s">
        <v>667</v>
      </c>
      <c r="BV54" s="41" t="s">
        <v>667</v>
      </c>
      <c r="BW54" s="41"/>
      <c r="BX54" s="41"/>
      <c r="BY54" s="41"/>
      <c r="BZ54" s="41"/>
      <c r="CA54" s="41"/>
      <c r="CB54" s="41"/>
      <c r="CC54" s="41"/>
      <c r="CD54" s="41"/>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c r="FJ54" s="26"/>
      <c r="FK54" s="26"/>
      <c r="FL54" s="26"/>
      <c r="FM54" s="26"/>
      <c r="FN54" s="26"/>
      <c r="FO54" s="26"/>
      <c r="FP54" s="26"/>
      <c r="FQ54" s="26"/>
      <c r="FR54" s="26"/>
      <c r="FS54" s="26"/>
      <c r="FT54" s="26"/>
      <c r="FU54" s="26"/>
      <c r="FV54" s="26"/>
      <c r="FW54" s="26"/>
      <c r="FX54" s="26"/>
      <c r="FY54" s="26"/>
      <c r="FZ54" s="26"/>
      <c r="GA54" s="26"/>
      <c r="GB54" s="26"/>
      <c r="GC54" s="26"/>
      <c r="GD54" s="26"/>
      <c r="GE54" s="26"/>
      <c r="GF54" s="26"/>
      <c r="GG54" s="26"/>
      <c r="GH54" s="26"/>
      <c r="GI54" s="26"/>
      <c r="GJ54" s="26"/>
      <c r="GK54" s="26"/>
      <c r="GL54" s="26"/>
      <c r="GM54" s="26"/>
      <c r="GN54" s="26"/>
      <c r="GO54" s="26"/>
      <c r="GP54" s="26"/>
      <c r="GQ54" s="26"/>
      <c r="GR54" s="26"/>
      <c r="GS54" s="26"/>
      <c r="GT54" s="26"/>
      <c r="GU54" s="26"/>
      <c r="GV54" s="26"/>
      <c r="GW54" s="26"/>
      <c r="GX54" s="26"/>
      <c r="GY54" s="26"/>
      <c r="GZ54" s="26"/>
      <c r="HA54" s="26"/>
      <c r="HB54" s="26"/>
      <c r="HC54" s="26"/>
      <c r="HD54" s="26"/>
      <c r="HE54" s="26"/>
      <c r="HF54" s="26"/>
      <c r="HG54" s="26"/>
      <c r="HH54" s="26"/>
      <c r="HI54" s="26"/>
      <c r="HJ54" s="26"/>
      <c r="HK54" s="26"/>
      <c r="HL54" s="26"/>
      <c r="HM54" s="26"/>
      <c r="HN54" s="26"/>
      <c r="HO54" s="26"/>
      <c r="HP54" s="26"/>
      <c r="HQ54" s="26"/>
      <c r="HR54" s="26"/>
      <c r="HS54" s="26"/>
      <c r="HT54" s="26"/>
      <c r="HU54" s="26"/>
      <c r="HV54" s="26"/>
      <c r="HW54" s="26"/>
      <c r="HX54" s="26"/>
      <c r="HY54" s="26"/>
      <c r="HZ54" s="26"/>
      <c r="IA54" s="26"/>
      <c r="IB54" s="26"/>
      <c r="IC54" s="26"/>
      <c r="ID54" s="26"/>
      <c r="IE54" s="26"/>
      <c r="IF54" s="26"/>
      <c r="IG54" s="26"/>
      <c r="IH54" s="26"/>
      <c r="II54" s="26"/>
      <c r="IJ54" s="26"/>
      <c r="IK54" s="26"/>
      <c r="IL54" s="26"/>
      <c r="IM54" s="26"/>
      <c r="IN54" s="26"/>
      <c r="IO54" s="26"/>
      <c r="IP54" s="26"/>
      <c r="IQ54" s="26"/>
      <c r="IR54" s="26"/>
      <c r="IS54" s="26"/>
      <c r="IT54" s="26"/>
      <c r="IU54" s="26"/>
      <c r="IV54" s="26"/>
      <c r="IW54" s="26"/>
      <c r="IX54" s="26"/>
      <c r="IY54" s="26"/>
      <c r="IZ54" s="26"/>
      <c r="JA54" s="26"/>
      <c r="JB54" s="26"/>
      <c r="JC54" s="26"/>
      <c r="JD54" s="26"/>
      <c r="JE54" s="26"/>
      <c r="JF54" s="26"/>
      <c r="JG54" s="26"/>
      <c r="JH54" s="26"/>
      <c r="JI54" s="26"/>
      <c r="JJ54" s="26"/>
      <c r="JK54" s="26"/>
      <c r="JL54" s="26"/>
      <c r="JM54" s="26"/>
      <c r="JN54" s="26"/>
      <c r="JO54" s="26"/>
      <c r="JP54" s="26"/>
      <c r="JQ54" s="26"/>
      <c r="JR54" s="26"/>
      <c r="JS54" s="26"/>
      <c r="JT54" s="26"/>
      <c r="JU54" s="26"/>
      <c r="JV54" s="26"/>
      <c r="JW54" s="26"/>
      <c r="JX54" s="26"/>
      <c r="JY54" s="26"/>
      <c r="JZ54" s="26"/>
      <c r="KA54" s="26"/>
      <c r="KB54" s="26"/>
      <c r="KC54" s="26"/>
      <c r="KD54" s="26"/>
      <c r="KE54" s="26"/>
      <c r="KF54" s="26"/>
      <c r="KG54" s="26"/>
      <c r="KH54" s="26"/>
      <c r="KI54" s="26"/>
      <c r="KJ54" s="26"/>
      <c r="KK54" s="26"/>
      <c r="KL54" s="26"/>
      <c r="KM54" s="26"/>
    </row>
    <row r="55" spans="1:299" ht="63.75" customHeight="1">
      <c r="A55" s="27" t="s">
        <v>637</v>
      </c>
      <c r="B55" s="28">
        <f t="shared" si="0"/>
        <v>0.16666666666666666</v>
      </c>
      <c r="C55" s="27" t="s">
        <v>638</v>
      </c>
      <c r="D55" s="27" t="s">
        <v>639</v>
      </c>
      <c r="E55" s="27" t="s">
        <v>161</v>
      </c>
      <c r="F55" s="27" t="s">
        <v>162</v>
      </c>
      <c r="G55" s="30" t="s">
        <v>405</v>
      </c>
      <c r="H55" s="29">
        <v>2025</v>
      </c>
      <c r="I55" s="29">
        <v>2026</v>
      </c>
      <c r="J55" s="29">
        <v>2035</v>
      </c>
      <c r="K55" s="30">
        <v>0.2</v>
      </c>
      <c r="L55" s="30">
        <v>0.25</v>
      </c>
      <c r="M55" s="30">
        <v>0.3</v>
      </c>
      <c r="N55" s="30">
        <v>0.35</v>
      </c>
      <c r="O55" s="30">
        <v>0.4</v>
      </c>
      <c r="P55" s="30">
        <v>0.45</v>
      </c>
      <c r="Q55" s="30">
        <v>0.5</v>
      </c>
      <c r="R55" s="30">
        <v>0.55000000000000004</v>
      </c>
      <c r="S55" s="30">
        <v>0.6</v>
      </c>
      <c r="T55" s="30">
        <v>0.65</v>
      </c>
      <c r="U55" s="30">
        <v>0.7</v>
      </c>
      <c r="V55" s="27" t="s">
        <v>679</v>
      </c>
      <c r="W55" s="53" t="s">
        <v>680</v>
      </c>
      <c r="X55" s="31" t="s">
        <v>161</v>
      </c>
      <c r="Y55" s="31" t="s">
        <v>165</v>
      </c>
      <c r="Z55" s="27" t="s">
        <v>189</v>
      </c>
      <c r="AA55" s="27">
        <v>0</v>
      </c>
      <c r="AB55" s="29">
        <v>2025</v>
      </c>
      <c r="AC55" s="27">
        <v>2026</v>
      </c>
      <c r="AD55" s="32">
        <v>2035</v>
      </c>
      <c r="AE55" s="113">
        <v>1</v>
      </c>
      <c r="AF55" s="113">
        <v>1</v>
      </c>
      <c r="AG55" s="113">
        <v>1</v>
      </c>
      <c r="AH55" s="113">
        <v>1</v>
      </c>
      <c r="AI55" s="113">
        <v>1</v>
      </c>
      <c r="AJ55" s="113">
        <v>1</v>
      </c>
      <c r="AK55" s="113">
        <v>1</v>
      </c>
      <c r="AL55" s="113">
        <v>1</v>
      </c>
      <c r="AM55" s="113">
        <v>1</v>
      </c>
      <c r="AN55" s="113">
        <v>1</v>
      </c>
      <c r="AO55" s="113">
        <v>10</v>
      </c>
      <c r="AP55" s="118" t="s">
        <v>656</v>
      </c>
      <c r="AQ55" s="37"/>
      <c r="AR55" s="38" t="s">
        <v>168</v>
      </c>
      <c r="AS55" s="38" t="s">
        <v>657</v>
      </c>
      <c r="AT55" s="38"/>
      <c r="AU55" s="38" t="s">
        <v>168</v>
      </c>
      <c r="AV55" s="38" t="s">
        <v>658</v>
      </c>
      <c r="AW55" s="38"/>
      <c r="AX55" s="38" t="s">
        <v>168</v>
      </c>
      <c r="AY55" s="38" t="s">
        <v>659</v>
      </c>
      <c r="AZ55" s="38"/>
      <c r="BA55" s="38" t="s">
        <v>168</v>
      </c>
      <c r="BB55" s="38" t="s">
        <v>660</v>
      </c>
      <c r="BC55" s="38"/>
      <c r="BD55" s="38" t="s">
        <v>168</v>
      </c>
      <c r="BE55" s="38" t="s">
        <v>661</v>
      </c>
      <c r="BF55" s="38"/>
      <c r="BG55" s="38" t="s">
        <v>168</v>
      </c>
      <c r="BH55" s="38" t="s">
        <v>662</v>
      </c>
      <c r="BI55" s="38"/>
      <c r="BJ55" s="38" t="s">
        <v>168</v>
      </c>
      <c r="BK55" s="38" t="s">
        <v>663</v>
      </c>
      <c r="BL55" s="38"/>
      <c r="BM55" s="38" t="s">
        <v>168</v>
      </c>
      <c r="BN55" s="38" t="s">
        <v>664</v>
      </c>
      <c r="BO55" s="38"/>
      <c r="BP55" s="38" t="s">
        <v>168</v>
      </c>
      <c r="BQ55" s="38" t="s">
        <v>665</v>
      </c>
      <c r="BR55" s="38"/>
      <c r="BS55" s="38" t="s">
        <v>168</v>
      </c>
      <c r="BT55" s="24" t="s">
        <v>666</v>
      </c>
      <c r="BU55" s="158" t="s">
        <v>667</v>
      </c>
      <c r="BV55" s="41" t="s">
        <v>667</v>
      </c>
      <c r="BW55" s="41"/>
      <c r="BX55" s="41"/>
      <c r="BY55" s="41"/>
      <c r="BZ55" s="41"/>
      <c r="CA55" s="41"/>
      <c r="CB55" s="41"/>
      <c r="CC55" s="41"/>
      <c r="CD55" s="41"/>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6"/>
      <c r="GL55" s="26"/>
      <c r="GM55" s="26"/>
      <c r="GN55" s="26"/>
      <c r="GO55" s="26"/>
      <c r="GP55" s="26"/>
      <c r="GQ55" s="26"/>
      <c r="GR55" s="26"/>
      <c r="GS55" s="26"/>
      <c r="GT55" s="26"/>
      <c r="GU55" s="26"/>
      <c r="GV55" s="26"/>
      <c r="GW55" s="26"/>
      <c r="GX55" s="26"/>
      <c r="GY55" s="26"/>
      <c r="GZ55" s="26"/>
      <c r="HA55" s="26"/>
      <c r="HB55" s="26"/>
      <c r="HC55" s="26"/>
      <c r="HD55" s="26"/>
      <c r="HE55" s="26"/>
      <c r="HF55" s="26"/>
      <c r="HG55" s="26"/>
      <c r="HH55" s="26"/>
      <c r="HI55" s="26"/>
      <c r="HJ55" s="26"/>
      <c r="HK55" s="26"/>
      <c r="HL55" s="26"/>
      <c r="HM55" s="26"/>
      <c r="HN55" s="26"/>
      <c r="HO55" s="26"/>
      <c r="HP55" s="26"/>
      <c r="HQ55" s="26"/>
      <c r="HR55" s="26"/>
      <c r="HS55" s="26"/>
      <c r="HT55" s="26"/>
      <c r="HU55" s="26"/>
      <c r="HV55" s="26"/>
      <c r="HW55" s="26"/>
      <c r="HX55" s="26"/>
      <c r="HY55" s="26"/>
      <c r="HZ55" s="26"/>
      <c r="IA55" s="26"/>
      <c r="IB55" s="26"/>
      <c r="IC55" s="26"/>
      <c r="ID55" s="26"/>
      <c r="IE55" s="26"/>
      <c r="IF55" s="26"/>
      <c r="IG55" s="26"/>
      <c r="IH55" s="26"/>
      <c r="II55" s="26"/>
      <c r="IJ55" s="26"/>
      <c r="IK55" s="26"/>
      <c r="IL55" s="26"/>
      <c r="IM55" s="26"/>
      <c r="IN55" s="26"/>
      <c r="IO55" s="26"/>
      <c r="IP55" s="26"/>
      <c r="IQ55" s="26"/>
      <c r="IR55" s="26"/>
      <c r="IS55" s="26"/>
      <c r="IT55" s="26"/>
      <c r="IU55" s="26"/>
      <c r="IV55" s="26"/>
      <c r="IW55" s="26"/>
      <c r="IX55" s="26"/>
      <c r="IY55" s="26"/>
      <c r="IZ55" s="26"/>
      <c r="JA55" s="26"/>
      <c r="JB55" s="26"/>
      <c r="JC55" s="26"/>
      <c r="JD55" s="26"/>
      <c r="JE55" s="26"/>
      <c r="JF55" s="26"/>
      <c r="JG55" s="26"/>
      <c r="JH55" s="26"/>
      <c r="JI55" s="26"/>
      <c r="JJ55" s="26"/>
      <c r="JK55" s="26"/>
      <c r="JL55" s="26"/>
      <c r="JM55" s="26"/>
      <c r="JN55" s="26"/>
      <c r="JO55" s="26"/>
      <c r="JP55" s="26"/>
      <c r="JQ55" s="26"/>
      <c r="JR55" s="26"/>
      <c r="JS55" s="26"/>
      <c r="JT55" s="26"/>
      <c r="JU55" s="26"/>
      <c r="JV55" s="26"/>
      <c r="JW55" s="26"/>
      <c r="JX55" s="26"/>
      <c r="JY55" s="26"/>
      <c r="JZ55" s="26"/>
      <c r="KA55" s="26"/>
      <c r="KB55" s="26"/>
      <c r="KC55" s="26"/>
      <c r="KD55" s="26"/>
      <c r="KE55" s="26"/>
      <c r="KF55" s="26"/>
      <c r="KG55" s="26"/>
      <c r="KH55" s="26"/>
      <c r="KI55" s="26"/>
      <c r="KJ55" s="26"/>
      <c r="KK55" s="26"/>
      <c r="KL55" s="26"/>
      <c r="KM55" s="26"/>
    </row>
    <row r="56" spans="1:299" ht="64.5" customHeight="1">
      <c r="A56" s="109" t="s">
        <v>681</v>
      </c>
      <c r="B56" s="28">
        <f t="shared" si="0"/>
        <v>0.16666666666666666</v>
      </c>
      <c r="C56" s="27" t="s">
        <v>682</v>
      </c>
      <c r="D56" s="27" t="s">
        <v>683</v>
      </c>
      <c r="E56" s="27" t="s">
        <v>161</v>
      </c>
      <c r="F56" s="27" t="s">
        <v>162</v>
      </c>
      <c r="G56" s="30">
        <v>0.23</v>
      </c>
      <c r="H56" s="29">
        <v>2025</v>
      </c>
      <c r="I56" s="29">
        <v>2026</v>
      </c>
      <c r="J56" s="29">
        <v>2035</v>
      </c>
      <c r="K56" s="48">
        <v>0.307</v>
      </c>
      <c r="L56" s="48">
        <v>0.38400000000000001</v>
      </c>
      <c r="M56" s="48">
        <v>0.46100000000000002</v>
      </c>
      <c r="N56" s="48">
        <v>0.53800000000000003</v>
      </c>
      <c r="O56" s="48">
        <v>0.61499999999999999</v>
      </c>
      <c r="P56" s="48">
        <v>0.69199999999999995</v>
      </c>
      <c r="Q56" s="48">
        <v>0.76899999999999991</v>
      </c>
      <c r="R56" s="48">
        <v>0.84599999999999986</v>
      </c>
      <c r="S56" s="48">
        <v>0.92299999999999982</v>
      </c>
      <c r="T56" s="48">
        <v>0.99999999999999978</v>
      </c>
      <c r="U56" s="48">
        <v>0.99999999999999978</v>
      </c>
      <c r="V56" s="27" t="s">
        <v>684</v>
      </c>
      <c r="W56" s="53" t="s">
        <v>685</v>
      </c>
      <c r="X56" s="31" t="s">
        <v>161</v>
      </c>
      <c r="Y56" s="31" t="s">
        <v>236</v>
      </c>
      <c r="Z56" s="27" t="s">
        <v>189</v>
      </c>
      <c r="AA56" s="27">
        <v>0</v>
      </c>
      <c r="AB56" s="29">
        <v>2025</v>
      </c>
      <c r="AC56" s="27">
        <v>2026</v>
      </c>
      <c r="AD56" s="32">
        <v>2035</v>
      </c>
      <c r="AE56" s="114">
        <v>5</v>
      </c>
      <c r="AF56" s="114">
        <v>5</v>
      </c>
      <c r="AG56" s="114">
        <v>5</v>
      </c>
      <c r="AH56" s="114">
        <v>5</v>
      </c>
      <c r="AI56" s="114">
        <v>5</v>
      </c>
      <c r="AJ56" s="114">
        <v>5</v>
      </c>
      <c r="AK56" s="114">
        <v>5</v>
      </c>
      <c r="AL56" s="115">
        <v>5</v>
      </c>
      <c r="AM56" s="116">
        <v>5</v>
      </c>
      <c r="AN56" s="97">
        <v>5</v>
      </c>
      <c r="AO56" s="104">
        <v>5</v>
      </c>
      <c r="AP56" s="117" t="s">
        <v>686</v>
      </c>
      <c r="AQ56" s="37"/>
      <c r="AR56" s="38" t="s">
        <v>168</v>
      </c>
      <c r="AS56" s="38" t="s">
        <v>687</v>
      </c>
      <c r="AT56" s="38"/>
      <c r="AU56" s="38" t="s">
        <v>168</v>
      </c>
      <c r="AV56" s="38" t="s">
        <v>688</v>
      </c>
      <c r="AW56" s="38"/>
      <c r="AX56" s="38" t="s">
        <v>168</v>
      </c>
      <c r="AY56" s="38" t="s">
        <v>689</v>
      </c>
      <c r="AZ56" s="38"/>
      <c r="BA56" s="38" t="s">
        <v>168</v>
      </c>
      <c r="BB56" s="38" t="s">
        <v>690</v>
      </c>
      <c r="BC56" s="38"/>
      <c r="BD56" s="38" t="s">
        <v>168</v>
      </c>
      <c r="BE56" s="38" t="s">
        <v>691</v>
      </c>
      <c r="BF56" s="38"/>
      <c r="BG56" s="38" t="s">
        <v>168</v>
      </c>
      <c r="BH56" s="38" t="s">
        <v>692</v>
      </c>
      <c r="BI56" s="38"/>
      <c r="BJ56" s="38" t="s">
        <v>168</v>
      </c>
      <c r="BK56" s="38" t="s">
        <v>693</v>
      </c>
      <c r="BL56" s="38"/>
      <c r="BM56" s="38" t="s">
        <v>168</v>
      </c>
      <c r="BN56" s="38" t="s">
        <v>694</v>
      </c>
      <c r="BO56" s="38"/>
      <c r="BP56" s="38" t="s">
        <v>168</v>
      </c>
      <c r="BQ56" s="38" t="s">
        <v>695</v>
      </c>
      <c r="BR56" s="38"/>
      <c r="BS56" s="38" t="s">
        <v>168</v>
      </c>
      <c r="BT56" s="24" t="s">
        <v>696</v>
      </c>
      <c r="BU56" s="158" t="s">
        <v>183</v>
      </c>
      <c r="BV56" s="41" t="s">
        <v>184</v>
      </c>
      <c r="BW56" s="41"/>
      <c r="BX56" s="41"/>
      <c r="BY56" s="40" t="s">
        <v>186</v>
      </c>
      <c r="BZ56" s="41" t="s">
        <v>697</v>
      </c>
      <c r="CA56" s="41" t="s">
        <v>698</v>
      </c>
      <c r="CB56" s="41"/>
      <c r="CC56" s="39" t="s">
        <v>699</v>
      </c>
      <c r="CD56" s="40" t="s">
        <v>700</v>
      </c>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c r="GL56" s="26"/>
      <c r="GM56" s="26"/>
      <c r="GN56" s="26"/>
      <c r="GO56" s="26"/>
      <c r="GP56" s="26"/>
      <c r="GQ56" s="26"/>
      <c r="GR56" s="26"/>
      <c r="GS56" s="26"/>
      <c r="GT56" s="26"/>
      <c r="GU56" s="26"/>
      <c r="GV56" s="26"/>
      <c r="GW56" s="26"/>
      <c r="GX56" s="26"/>
      <c r="GY56" s="26"/>
      <c r="GZ56" s="26"/>
      <c r="HA56" s="26"/>
      <c r="HB56" s="26"/>
      <c r="HC56" s="26"/>
      <c r="HD56" s="26"/>
      <c r="HE56" s="26"/>
      <c r="HF56" s="26"/>
      <c r="HG56" s="26"/>
      <c r="HH56" s="26"/>
      <c r="HI56" s="26"/>
      <c r="HJ56" s="26"/>
      <c r="HK56" s="26"/>
      <c r="HL56" s="26"/>
      <c r="HM56" s="26"/>
      <c r="HN56" s="26"/>
      <c r="HO56" s="26"/>
      <c r="HP56" s="26"/>
      <c r="HQ56" s="26"/>
      <c r="HR56" s="26"/>
      <c r="HS56" s="26"/>
      <c r="HT56" s="26"/>
      <c r="HU56" s="26"/>
      <c r="HV56" s="26"/>
      <c r="HW56" s="26"/>
      <c r="HX56" s="26"/>
      <c r="HY56" s="26"/>
      <c r="HZ56" s="26"/>
      <c r="IA56" s="26"/>
      <c r="IB56" s="26"/>
      <c r="IC56" s="26"/>
      <c r="ID56" s="26"/>
      <c r="IE56" s="26"/>
      <c r="IF56" s="26"/>
      <c r="IG56" s="26"/>
      <c r="IH56" s="26"/>
      <c r="II56" s="26"/>
      <c r="IJ56" s="26"/>
      <c r="IK56" s="26"/>
      <c r="IL56" s="26"/>
      <c r="IM56" s="26"/>
      <c r="IN56" s="26"/>
      <c r="IO56" s="26"/>
      <c r="IP56" s="26"/>
      <c r="IQ56" s="26"/>
      <c r="IR56" s="26"/>
      <c r="IS56" s="26"/>
      <c r="IT56" s="26"/>
      <c r="IU56" s="26"/>
      <c r="IV56" s="26"/>
      <c r="IW56" s="26"/>
      <c r="IX56" s="26"/>
      <c r="IY56" s="26"/>
      <c r="IZ56" s="26"/>
      <c r="JA56" s="26"/>
      <c r="JB56" s="26"/>
      <c r="JC56" s="26"/>
      <c r="JD56" s="26"/>
      <c r="JE56" s="26"/>
      <c r="JF56" s="26"/>
      <c r="JG56" s="26"/>
      <c r="JH56" s="26"/>
      <c r="JI56" s="26"/>
      <c r="JJ56" s="26"/>
      <c r="JK56" s="26"/>
      <c r="JL56" s="26"/>
      <c r="JM56" s="26"/>
      <c r="JN56" s="26"/>
      <c r="JO56" s="26"/>
      <c r="JP56" s="26"/>
      <c r="JQ56" s="26"/>
      <c r="JR56" s="26"/>
      <c r="JS56" s="26"/>
      <c r="JT56" s="26"/>
      <c r="JU56" s="26"/>
      <c r="JV56" s="26"/>
      <c r="JW56" s="26"/>
      <c r="JX56" s="26"/>
      <c r="JY56" s="26"/>
      <c r="JZ56" s="26"/>
      <c r="KA56" s="26"/>
      <c r="KB56" s="26"/>
      <c r="KC56" s="26"/>
      <c r="KD56" s="26"/>
      <c r="KE56" s="26"/>
      <c r="KF56" s="26"/>
      <c r="KG56" s="26"/>
      <c r="KH56" s="26"/>
      <c r="KI56" s="26"/>
      <c r="KJ56" s="26"/>
      <c r="KK56" s="26"/>
      <c r="KL56" s="26"/>
      <c r="KM56" s="26"/>
    </row>
    <row r="57" spans="1:299" ht="50.25" customHeight="1">
      <c r="A57" s="109" t="s">
        <v>681</v>
      </c>
      <c r="B57" s="28">
        <f t="shared" si="0"/>
        <v>0.16666666666666666</v>
      </c>
      <c r="C57" s="27" t="s">
        <v>682</v>
      </c>
      <c r="D57" s="27" t="s">
        <v>683</v>
      </c>
      <c r="E57" s="27" t="s">
        <v>161</v>
      </c>
      <c r="F57" s="27" t="s">
        <v>162</v>
      </c>
      <c r="G57" s="30">
        <v>1.23</v>
      </c>
      <c r="H57" s="29">
        <v>2025</v>
      </c>
      <c r="I57" s="29">
        <v>2026</v>
      </c>
      <c r="J57" s="29">
        <v>2035</v>
      </c>
      <c r="K57" s="48">
        <v>0.307</v>
      </c>
      <c r="L57" s="48">
        <v>0.38400000000000001</v>
      </c>
      <c r="M57" s="48">
        <v>0.46100000000000002</v>
      </c>
      <c r="N57" s="48">
        <v>0.53800000000000003</v>
      </c>
      <c r="O57" s="48">
        <v>0.61499999999999999</v>
      </c>
      <c r="P57" s="48">
        <v>0.69199999999999995</v>
      </c>
      <c r="Q57" s="48">
        <v>0.76899999999999991</v>
      </c>
      <c r="R57" s="48">
        <v>0.84599999999999986</v>
      </c>
      <c r="S57" s="48">
        <v>0.92299999999999982</v>
      </c>
      <c r="T57" s="48">
        <v>0.99999999999999978</v>
      </c>
      <c r="U57" s="48">
        <v>0.99999999999999978</v>
      </c>
      <c r="V57" s="27" t="s">
        <v>701</v>
      </c>
      <c r="W57" s="53" t="s">
        <v>702</v>
      </c>
      <c r="X57" s="31" t="s">
        <v>161</v>
      </c>
      <c r="Y57" s="31" t="s">
        <v>165</v>
      </c>
      <c r="Z57" s="27" t="s">
        <v>189</v>
      </c>
      <c r="AA57" s="27">
        <v>1</v>
      </c>
      <c r="AB57" s="29">
        <v>2025</v>
      </c>
      <c r="AC57" s="27">
        <v>2026</v>
      </c>
      <c r="AD57" s="32">
        <v>2035</v>
      </c>
      <c r="AE57" s="44">
        <v>1</v>
      </c>
      <c r="AF57" s="44">
        <v>1</v>
      </c>
      <c r="AG57" s="44">
        <v>2</v>
      </c>
      <c r="AH57" s="44">
        <v>2</v>
      </c>
      <c r="AI57" s="44">
        <v>2</v>
      </c>
      <c r="AJ57" s="44">
        <v>2</v>
      </c>
      <c r="AK57" s="44">
        <v>3</v>
      </c>
      <c r="AL57" s="34">
        <v>3</v>
      </c>
      <c r="AM57" s="29">
        <v>3</v>
      </c>
      <c r="AN57" s="45">
        <v>3</v>
      </c>
      <c r="AO57" s="102">
        <v>22</v>
      </c>
      <c r="AP57" s="117" t="s">
        <v>656</v>
      </c>
      <c r="AQ57" s="37"/>
      <c r="AR57" s="38" t="s">
        <v>168</v>
      </c>
      <c r="AS57" s="38" t="s">
        <v>657</v>
      </c>
      <c r="AT57" s="38"/>
      <c r="AU57" s="38" t="s">
        <v>168</v>
      </c>
      <c r="AV57" s="38" t="s">
        <v>658</v>
      </c>
      <c r="AW57" s="38"/>
      <c r="AX57" s="38" t="s">
        <v>168</v>
      </c>
      <c r="AY57" s="38" t="s">
        <v>659</v>
      </c>
      <c r="AZ57" s="38"/>
      <c r="BA57" s="38" t="s">
        <v>168</v>
      </c>
      <c r="BB57" s="38" t="s">
        <v>660</v>
      </c>
      <c r="BC57" s="38"/>
      <c r="BD57" s="38" t="s">
        <v>168</v>
      </c>
      <c r="BE57" s="38" t="s">
        <v>661</v>
      </c>
      <c r="BF57" s="38"/>
      <c r="BG57" s="38" t="s">
        <v>168</v>
      </c>
      <c r="BH57" s="38" t="s">
        <v>662</v>
      </c>
      <c r="BI57" s="38"/>
      <c r="BJ57" s="38" t="s">
        <v>168</v>
      </c>
      <c r="BK57" s="38" t="s">
        <v>663</v>
      </c>
      <c r="BL57" s="38"/>
      <c r="BM57" s="38" t="s">
        <v>168</v>
      </c>
      <c r="BN57" s="38" t="s">
        <v>664</v>
      </c>
      <c r="BO57" s="38"/>
      <c r="BP57" s="38" t="s">
        <v>168</v>
      </c>
      <c r="BQ57" s="38" t="s">
        <v>665</v>
      </c>
      <c r="BR57" s="38"/>
      <c r="BS57" s="38" t="s">
        <v>168</v>
      </c>
      <c r="BT57" s="24" t="s">
        <v>666</v>
      </c>
      <c r="BU57" s="158" t="s">
        <v>183</v>
      </c>
      <c r="BV57" s="41" t="s">
        <v>703</v>
      </c>
      <c r="BW57" s="41"/>
      <c r="BX57" s="41"/>
      <c r="BY57" s="41"/>
      <c r="BZ57" s="41" t="s">
        <v>405</v>
      </c>
      <c r="CA57" s="41" t="s">
        <v>184</v>
      </c>
      <c r="CB57" s="41"/>
      <c r="CC57" s="41"/>
      <c r="CD57" s="40" t="s">
        <v>186</v>
      </c>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6"/>
      <c r="GL57" s="26"/>
      <c r="GM57" s="26"/>
      <c r="GN57" s="26"/>
      <c r="GO57" s="26"/>
      <c r="GP57" s="26"/>
      <c r="GQ57" s="26"/>
      <c r="GR57" s="26"/>
      <c r="GS57" s="26"/>
      <c r="GT57" s="26"/>
      <c r="GU57" s="26"/>
      <c r="GV57" s="26"/>
      <c r="GW57" s="26"/>
      <c r="GX57" s="26"/>
      <c r="GY57" s="26"/>
      <c r="GZ57" s="26"/>
      <c r="HA57" s="26"/>
      <c r="HB57" s="26"/>
      <c r="HC57" s="26"/>
      <c r="HD57" s="26"/>
      <c r="HE57" s="26"/>
      <c r="HF57" s="26"/>
      <c r="HG57" s="26"/>
      <c r="HH57" s="26"/>
      <c r="HI57" s="26"/>
      <c r="HJ57" s="26"/>
      <c r="HK57" s="26"/>
      <c r="HL57" s="26"/>
      <c r="HM57" s="26"/>
      <c r="HN57" s="26"/>
      <c r="HO57" s="26"/>
      <c r="HP57" s="26"/>
      <c r="HQ57" s="26"/>
      <c r="HR57" s="26"/>
      <c r="HS57" s="26"/>
      <c r="HT57" s="26"/>
      <c r="HU57" s="26"/>
      <c r="HV57" s="26"/>
      <c r="HW57" s="26"/>
      <c r="HX57" s="26"/>
      <c r="HY57" s="26"/>
      <c r="HZ57" s="26"/>
      <c r="IA57" s="26"/>
      <c r="IB57" s="26"/>
      <c r="IC57" s="26"/>
      <c r="ID57" s="26"/>
      <c r="IE57" s="26"/>
      <c r="IF57" s="26"/>
      <c r="IG57" s="26"/>
      <c r="IH57" s="26"/>
      <c r="II57" s="26"/>
      <c r="IJ57" s="26"/>
      <c r="IK57" s="26"/>
      <c r="IL57" s="26"/>
      <c r="IM57" s="26"/>
      <c r="IN57" s="26"/>
      <c r="IO57" s="26"/>
      <c r="IP57" s="26"/>
      <c r="IQ57" s="26"/>
      <c r="IR57" s="26"/>
      <c r="IS57" s="26"/>
      <c r="IT57" s="26"/>
      <c r="IU57" s="26"/>
      <c r="IV57" s="26"/>
      <c r="IW57" s="26"/>
      <c r="IX57" s="26"/>
      <c r="IY57" s="26"/>
      <c r="IZ57" s="26"/>
      <c r="JA57" s="26"/>
      <c r="JB57" s="26"/>
      <c r="JC57" s="26"/>
      <c r="JD57" s="26"/>
      <c r="JE57" s="26"/>
      <c r="JF57" s="26"/>
      <c r="JG57" s="26"/>
      <c r="JH57" s="26"/>
      <c r="JI57" s="26"/>
      <c r="JJ57" s="26"/>
      <c r="JK57" s="26"/>
      <c r="JL57" s="26"/>
      <c r="JM57" s="26"/>
      <c r="JN57" s="26"/>
      <c r="JO57" s="26"/>
      <c r="JP57" s="26"/>
      <c r="JQ57" s="26"/>
      <c r="JR57" s="26"/>
      <c r="JS57" s="26"/>
      <c r="JT57" s="26"/>
      <c r="JU57" s="26"/>
      <c r="JV57" s="26"/>
      <c r="JW57" s="26"/>
      <c r="JX57" s="26"/>
      <c r="JY57" s="26"/>
      <c r="JZ57" s="26"/>
      <c r="KA57" s="26"/>
      <c r="KB57" s="26"/>
      <c r="KC57" s="26"/>
      <c r="KD57" s="26"/>
      <c r="KE57" s="26"/>
      <c r="KF57" s="26"/>
      <c r="KG57" s="26"/>
      <c r="KH57" s="26"/>
      <c r="KI57" s="26"/>
      <c r="KJ57" s="26"/>
      <c r="KK57" s="26"/>
      <c r="KL57" s="26"/>
      <c r="KM57" s="26"/>
    </row>
    <row r="58" spans="1:299" ht="50.25" customHeight="1">
      <c r="A58" s="109" t="s">
        <v>681</v>
      </c>
      <c r="B58" s="28">
        <f t="shared" si="0"/>
        <v>0.16666666666666666</v>
      </c>
      <c r="C58" s="27" t="s">
        <v>682</v>
      </c>
      <c r="D58" s="27" t="s">
        <v>683</v>
      </c>
      <c r="E58" s="27" t="s">
        <v>161</v>
      </c>
      <c r="F58" s="27" t="s">
        <v>162</v>
      </c>
      <c r="G58" s="30">
        <v>2.23</v>
      </c>
      <c r="H58" s="29">
        <v>2025</v>
      </c>
      <c r="I58" s="29">
        <v>2026</v>
      </c>
      <c r="J58" s="29">
        <v>2035</v>
      </c>
      <c r="K58" s="48">
        <v>0.307</v>
      </c>
      <c r="L58" s="48">
        <v>0.38400000000000001</v>
      </c>
      <c r="M58" s="48">
        <v>0.46100000000000002</v>
      </c>
      <c r="N58" s="48">
        <v>0.53800000000000003</v>
      </c>
      <c r="O58" s="48">
        <v>0.61499999999999999</v>
      </c>
      <c r="P58" s="48">
        <v>0.69199999999999995</v>
      </c>
      <c r="Q58" s="48">
        <v>0.76899999999999991</v>
      </c>
      <c r="R58" s="48">
        <v>0.84599999999999986</v>
      </c>
      <c r="S58" s="48">
        <v>0.92299999999999982</v>
      </c>
      <c r="T58" s="48">
        <v>0.99999999999999978</v>
      </c>
      <c r="U58" s="48">
        <v>0.99999999999999978</v>
      </c>
      <c r="V58" s="27" t="s">
        <v>704</v>
      </c>
      <c r="W58" s="27" t="s">
        <v>705</v>
      </c>
      <c r="X58" s="31" t="s">
        <v>161</v>
      </c>
      <c r="Y58" s="31" t="s">
        <v>165</v>
      </c>
      <c r="Z58" s="27" t="s">
        <v>189</v>
      </c>
      <c r="AA58" s="27">
        <v>0</v>
      </c>
      <c r="AB58" s="29">
        <v>2025</v>
      </c>
      <c r="AC58" s="27">
        <v>2026</v>
      </c>
      <c r="AD58" s="32">
        <v>2035</v>
      </c>
      <c r="AE58" s="49">
        <v>1</v>
      </c>
      <c r="AF58" s="49">
        <v>1</v>
      </c>
      <c r="AG58" s="49">
        <v>1</v>
      </c>
      <c r="AH58" s="49">
        <v>1</v>
      </c>
      <c r="AI58" s="49">
        <v>1</v>
      </c>
      <c r="AJ58" s="49">
        <v>1</v>
      </c>
      <c r="AK58" s="49">
        <v>1</v>
      </c>
      <c r="AL58" s="49">
        <v>1</v>
      </c>
      <c r="AM58" s="49">
        <v>1</v>
      </c>
      <c r="AN58" s="49">
        <v>1</v>
      </c>
      <c r="AO58" s="105">
        <v>1</v>
      </c>
      <c r="AP58" s="117" t="s">
        <v>656</v>
      </c>
      <c r="AQ58" s="37"/>
      <c r="AR58" s="38" t="s">
        <v>168</v>
      </c>
      <c r="AS58" s="38" t="s">
        <v>657</v>
      </c>
      <c r="AT58" s="38"/>
      <c r="AU58" s="38" t="s">
        <v>168</v>
      </c>
      <c r="AV58" s="38" t="s">
        <v>658</v>
      </c>
      <c r="AW58" s="38"/>
      <c r="AX58" s="38" t="s">
        <v>168</v>
      </c>
      <c r="AY58" s="38" t="s">
        <v>659</v>
      </c>
      <c r="AZ58" s="38"/>
      <c r="BA58" s="38" t="s">
        <v>168</v>
      </c>
      <c r="BB58" s="38" t="s">
        <v>660</v>
      </c>
      <c r="BC58" s="38"/>
      <c r="BD58" s="38" t="s">
        <v>168</v>
      </c>
      <c r="BE58" s="38" t="s">
        <v>661</v>
      </c>
      <c r="BF58" s="38"/>
      <c r="BG58" s="38" t="s">
        <v>168</v>
      </c>
      <c r="BH58" s="38" t="s">
        <v>662</v>
      </c>
      <c r="BI58" s="38"/>
      <c r="BJ58" s="38" t="s">
        <v>168</v>
      </c>
      <c r="BK58" s="38" t="s">
        <v>663</v>
      </c>
      <c r="BL58" s="38"/>
      <c r="BM58" s="38" t="s">
        <v>168</v>
      </c>
      <c r="BN58" s="38" t="s">
        <v>664</v>
      </c>
      <c r="BO58" s="38"/>
      <c r="BP58" s="38" t="s">
        <v>168</v>
      </c>
      <c r="BQ58" s="38" t="s">
        <v>665</v>
      </c>
      <c r="BR58" s="38"/>
      <c r="BS58" s="38" t="s">
        <v>168</v>
      </c>
      <c r="BT58" s="24" t="s">
        <v>666</v>
      </c>
      <c r="BU58" s="158" t="s">
        <v>183</v>
      </c>
      <c r="BV58" s="41" t="s">
        <v>703</v>
      </c>
      <c r="BW58" s="41"/>
      <c r="BX58" s="41"/>
      <c r="BY58" s="41"/>
      <c r="BZ58" s="41" t="s">
        <v>405</v>
      </c>
      <c r="CA58" s="41" t="s">
        <v>184</v>
      </c>
      <c r="CB58" s="41"/>
      <c r="CC58" s="41"/>
      <c r="CD58" s="40" t="s">
        <v>186</v>
      </c>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26"/>
      <c r="JS58" s="26"/>
      <c r="JT58" s="26"/>
      <c r="JU58" s="26"/>
      <c r="JV58" s="26"/>
      <c r="JW58" s="26"/>
      <c r="JX58" s="26"/>
      <c r="JY58" s="26"/>
      <c r="JZ58" s="26"/>
      <c r="KA58" s="26"/>
      <c r="KB58" s="26"/>
      <c r="KC58" s="26"/>
      <c r="KD58" s="26"/>
      <c r="KE58" s="26"/>
      <c r="KF58" s="26"/>
      <c r="KG58" s="26"/>
      <c r="KH58" s="26"/>
      <c r="KI58" s="26"/>
      <c r="KJ58" s="26"/>
      <c r="KK58" s="26"/>
      <c r="KL58" s="26"/>
      <c r="KM58" s="26"/>
    </row>
    <row r="59" spans="1:299" ht="50.25" customHeight="1">
      <c r="A59" s="109" t="s">
        <v>681</v>
      </c>
      <c r="B59" s="28">
        <f t="shared" si="0"/>
        <v>0.16666666666666666</v>
      </c>
      <c r="C59" s="27" t="s">
        <v>682</v>
      </c>
      <c r="D59" s="27" t="s">
        <v>683</v>
      </c>
      <c r="E59" s="27" t="s">
        <v>161</v>
      </c>
      <c r="F59" s="27" t="s">
        <v>162</v>
      </c>
      <c r="G59" s="30">
        <v>3.23</v>
      </c>
      <c r="H59" s="29">
        <v>2025</v>
      </c>
      <c r="I59" s="29">
        <v>2026</v>
      </c>
      <c r="J59" s="29">
        <v>2035</v>
      </c>
      <c r="K59" s="48">
        <v>0.307</v>
      </c>
      <c r="L59" s="48">
        <v>0.38400000000000001</v>
      </c>
      <c r="M59" s="48">
        <v>0.46100000000000002</v>
      </c>
      <c r="N59" s="48">
        <v>0.53800000000000003</v>
      </c>
      <c r="O59" s="48">
        <v>0.61499999999999999</v>
      </c>
      <c r="P59" s="48">
        <v>0.69199999999999995</v>
      </c>
      <c r="Q59" s="48">
        <v>0.76899999999999991</v>
      </c>
      <c r="R59" s="48">
        <v>0.84599999999999986</v>
      </c>
      <c r="S59" s="48">
        <v>0.92299999999999982</v>
      </c>
      <c r="T59" s="48">
        <v>0.99999999999999978</v>
      </c>
      <c r="U59" s="48">
        <v>0.99999999999999978</v>
      </c>
      <c r="V59" s="27" t="s">
        <v>706</v>
      </c>
      <c r="W59" s="53" t="s">
        <v>707</v>
      </c>
      <c r="X59" s="31" t="s">
        <v>161</v>
      </c>
      <c r="Y59" s="31" t="s">
        <v>165</v>
      </c>
      <c r="Z59" s="27" t="s">
        <v>189</v>
      </c>
      <c r="AA59" s="27">
        <v>0</v>
      </c>
      <c r="AB59" s="29">
        <v>2025</v>
      </c>
      <c r="AC59" s="27">
        <v>2026</v>
      </c>
      <c r="AD59" s="32">
        <v>2035</v>
      </c>
      <c r="AE59" s="49">
        <v>1</v>
      </c>
      <c r="AF59" s="49">
        <v>1</v>
      </c>
      <c r="AG59" s="49">
        <v>1</v>
      </c>
      <c r="AH59" s="49">
        <v>1</v>
      </c>
      <c r="AI59" s="49">
        <v>1</v>
      </c>
      <c r="AJ59" s="49">
        <v>1</v>
      </c>
      <c r="AK59" s="49">
        <v>1</v>
      </c>
      <c r="AL59" s="49">
        <v>1</v>
      </c>
      <c r="AM59" s="49">
        <v>1</v>
      </c>
      <c r="AN59" s="49">
        <v>1</v>
      </c>
      <c r="AO59" s="105">
        <v>1</v>
      </c>
      <c r="AP59" s="117" t="s">
        <v>656</v>
      </c>
      <c r="AQ59" s="37"/>
      <c r="AR59" s="38" t="s">
        <v>168</v>
      </c>
      <c r="AS59" s="38" t="s">
        <v>657</v>
      </c>
      <c r="AT59" s="38"/>
      <c r="AU59" s="38" t="s">
        <v>168</v>
      </c>
      <c r="AV59" s="38" t="s">
        <v>658</v>
      </c>
      <c r="AW59" s="38"/>
      <c r="AX59" s="38" t="s">
        <v>168</v>
      </c>
      <c r="AY59" s="38" t="s">
        <v>659</v>
      </c>
      <c r="AZ59" s="38"/>
      <c r="BA59" s="38" t="s">
        <v>168</v>
      </c>
      <c r="BB59" s="38" t="s">
        <v>660</v>
      </c>
      <c r="BC59" s="38"/>
      <c r="BD59" s="38" t="s">
        <v>168</v>
      </c>
      <c r="BE59" s="38" t="s">
        <v>661</v>
      </c>
      <c r="BF59" s="38"/>
      <c r="BG59" s="38" t="s">
        <v>168</v>
      </c>
      <c r="BH59" s="38" t="s">
        <v>662</v>
      </c>
      <c r="BI59" s="38"/>
      <c r="BJ59" s="38" t="s">
        <v>168</v>
      </c>
      <c r="BK59" s="38" t="s">
        <v>663</v>
      </c>
      <c r="BL59" s="38"/>
      <c r="BM59" s="38" t="s">
        <v>168</v>
      </c>
      <c r="BN59" s="38" t="s">
        <v>664</v>
      </c>
      <c r="BO59" s="38"/>
      <c r="BP59" s="38" t="s">
        <v>168</v>
      </c>
      <c r="BQ59" s="38" t="s">
        <v>665</v>
      </c>
      <c r="BR59" s="38"/>
      <c r="BS59" s="38" t="s">
        <v>168</v>
      </c>
      <c r="BT59" s="24" t="s">
        <v>666</v>
      </c>
      <c r="BU59" s="158" t="s">
        <v>183</v>
      </c>
      <c r="BV59" s="41" t="s">
        <v>703</v>
      </c>
      <c r="BW59" s="41"/>
      <c r="BX59" s="41"/>
      <c r="BY59" s="41"/>
      <c r="BZ59" s="41" t="s">
        <v>405</v>
      </c>
      <c r="CA59" s="41" t="s">
        <v>184</v>
      </c>
      <c r="CB59" s="41"/>
      <c r="CC59" s="41"/>
      <c r="CD59" s="40" t="s">
        <v>186</v>
      </c>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6"/>
      <c r="JS59" s="26"/>
      <c r="JT59" s="26"/>
      <c r="JU59" s="26"/>
      <c r="JV59" s="26"/>
      <c r="JW59" s="26"/>
      <c r="JX59" s="26"/>
      <c r="JY59" s="26"/>
      <c r="JZ59" s="26"/>
      <c r="KA59" s="26"/>
      <c r="KB59" s="26"/>
      <c r="KC59" s="26"/>
      <c r="KD59" s="26"/>
      <c r="KE59" s="26"/>
      <c r="KF59" s="26"/>
      <c r="KG59" s="26"/>
      <c r="KH59" s="26"/>
      <c r="KI59" s="26"/>
      <c r="KJ59" s="26"/>
      <c r="KK59" s="26"/>
      <c r="KL59" s="26"/>
      <c r="KM59" s="26"/>
    </row>
    <row r="60" spans="1:299" ht="50.25" customHeight="1">
      <c r="A60" s="109" t="s">
        <v>681</v>
      </c>
      <c r="B60" s="28">
        <f t="shared" si="0"/>
        <v>0.16666666666666666</v>
      </c>
      <c r="C60" s="27" t="s">
        <v>682</v>
      </c>
      <c r="D60" s="27" t="s">
        <v>683</v>
      </c>
      <c r="E60" s="27" t="s">
        <v>161</v>
      </c>
      <c r="F60" s="27" t="s">
        <v>162</v>
      </c>
      <c r="G60" s="30">
        <v>4.2300000000000004</v>
      </c>
      <c r="H60" s="29">
        <v>2025</v>
      </c>
      <c r="I60" s="29">
        <v>2026</v>
      </c>
      <c r="J60" s="29">
        <v>2035</v>
      </c>
      <c r="K60" s="48">
        <v>0.307</v>
      </c>
      <c r="L60" s="48">
        <v>0.38400000000000001</v>
      </c>
      <c r="M60" s="48">
        <v>0.46100000000000002</v>
      </c>
      <c r="N60" s="48">
        <v>0.53800000000000003</v>
      </c>
      <c r="O60" s="48">
        <v>0.61499999999999999</v>
      </c>
      <c r="P60" s="48">
        <v>0.69199999999999995</v>
      </c>
      <c r="Q60" s="48">
        <v>0.76899999999999991</v>
      </c>
      <c r="R60" s="48">
        <v>0.84599999999999986</v>
      </c>
      <c r="S60" s="48">
        <v>0.92299999999999982</v>
      </c>
      <c r="T60" s="48">
        <v>0.99999999999999978</v>
      </c>
      <c r="U60" s="48">
        <v>0.99999999999999978</v>
      </c>
      <c r="V60" s="27" t="s">
        <v>708</v>
      </c>
      <c r="W60" s="53" t="s">
        <v>709</v>
      </c>
      <c r="X60" s="31" t="s">
        <v>161</v>
      </c>
      <c r="Y60" s="31" t="s">
        <v>165</v>
      </c>
      <c r="Z60" s="27" t="s">
        <v>189</v>
      </c>
      <c r="AA60" s="27">
        <v>277</v>
      </c>
      <c r="AB60" s="29">
        <v>2025</v>
      </c>
      <c r="AC60" s="27">
        <v>2026</v>
      </c>
      <c r="AD60" s="32">
        <v>2035</v>
      </c>
      <c r="AE60" s="50">
        <v>58</v>
      </c>
      <c r="AF60" s="50">
        <v>58</v>
      </c>
      <c r="AG60" s="50">
        <v>59</v>
      </c>
      <c r="AH60" s="50">
        <v>59</v>
      </c>
      <c r="AI60" s="50">
        <v>60</v>
      </c>
      <c r="AJ60" s="50">
        <v>61</v>
      </c>
      <c r="AK60" s="50">
        <v>61</v>
      </c>
      <c r="AL60" s="24">
        <v>62</v>
      </c>
      <c r="AM60" s="24">
        <v>62</v>
      </c>
      <c r="AN60" s="38">
        <v>63</v>
      </c>
      <c r="AO60" s="98">
        <v>603</v>
      </c>
      <c r="AP60" s="117" t="s">
        <v>710</v>
      </c>
      <c r="AQ60" s="37"/>
      <c r="AR60" s="38" t="s">
        <v>168</v>
      </c>
      <c r="AS60" s="38" t="s">
        <v>711</v>
      </c>
      <c r="AT60" s="38"/>
      <c r="AU60" s="38" t="s">
        <v>168</v>
      </c>
      <c r="AV60" s="38" t="s">
        <v>712</v>
      </c>
      <c r="AW60" s="38"/>
      <c r="AX60" s="38" t="s">
        <v>168</v>
      </c>
      <c r="AY60" s="38" t="s">
        <v>713</v>
      </c>
      <c r="AZ60" s="38"/>
      <c r="BA60" s="38" t="s">
        <v>168</v>
      </c>
      <c r="BB60" s="38" t="s">
        <v>714</v>
      </c>
      <c r="BC60" s="38"/>
      <c r="BD60" s="38" t="s">
        <v>168</v>
      </c>
      <c r="BE60" s="38" t="s">
        <v>715</v>
      </c>
      <c r="BF60" s="38"/>
      <c r="BG60" s="38" t="s">
        <v>168</v>
      </c>
      <c r="BH60" s="38" t="s">
        <v>716</v>
      </c>
      <c r="BI60" s="38"/>
      <c r="BJ60" s="38" t="s">
        <v>168</v>
      </c>
      <c r="BK60" s="38" t="s">
        <v>717</v>
      </c>
      <c r="BL60" s="38"/>
      <c r="BM60" s="38" t="s">
        <v>168</v>
      </c>
      <c r="BN60" s="38" t="s">
        <v>718</v>
      </c>
      <c r="BO60" s="38"/>
      <c r="BP60" s="38" t="s">
        <v>168</v>
      </c>
      <c r="BQ60" s="38" t="s">
        <v>719</v>
      </c>
      <c r="BR60" s="38"/>
      <c r="BS60" s="38" t="s">
        <v>168</v>
      </c>
      <c r="BT60" s="24" t="s">
        <v>720</v>
      </c>
      <c r="BU60" s="158" t="s">
        <v>183</v>
      </c>
      <c r="BV60" s="41" t="s">
        <v>633</v>
      </c>
      <c r="BW60" s="41"/>
      <c r="BX60" s="41"/>
      <c r="BY60" s="41"/>
      <c r="BZ60" s="41" t="s">
        <v>405</v>
      </c>
      <c r="CA60" s="41" t="s">
        <v>184</v>
      </c>
      <c r="CB60" s="41"/>
      <c r="CC60" s="41"/>
      <c r="CD60" s="40" t="s">
        <v>186</v>
      </c>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c r="EZ60" s="26"/>
      <c r="FA60" s="26"/>
      <c r="FB60" s="26"/>
      <c r="FC60" s="26"/>
      <c r="FD60" s="26"/>
      <c r="FE60" s="26"/>
      <c r="FF60" s="26"/>
      <c r="FG60" s="26"/>
      <c r="FH60" s="26"/>
      <c r="FI60" s="26"/>
      <c r="FJ60" s="26"/>
      <c r="FK60" s="26"/>
      <c r="FL60" s="26"/>
      <c r="FM60" s="26"/>
      <c r="FN60" s="26"/>
      <c r="FO60" s="26"/>
      <c r="FP60" s="26"/>
      <c r="FQ60" s="26"/>
      <c r="FR60" s="26"/>
      <c r="FS60" s="26"/>
      <c r="FT60" s="26"/>
      <c r="FU60" s="26"/>
      <c r="FV60" s="26"/>
      <c r="FW60" s="26"/>
      <c r="FX60" s="26"/>
      <c r="FY60" s="26"/>
      <c r="FZ60" s="26"/>
      <c r="GA60" s="26"/>
      <c r="GB60" s="26"/>
      <c r="GC60" s="26"/>
      <c r="GD60" s="26"/>
      <c r="GE60" s="26"/>
      <c r="GF60" s="26"/>
      <c r="GG60" s="26"/>
      <c r="GH60" s="26"/>
      <c r="GI60" s="26"/>
      <c r="GJ60" s="26"/>
      <c r="GK60" s="26"/>
      <c r="GL60" s="26"/>
      <c r="GM60" s="26"/>
      <c r="GN60" s="26"/>
      <c r="GO60" s="26"/>
      <c r="GP60" s="26"/>
      <c r="GQ60" s="26"/>
      <c r="GR60" s="26"/>
      <c r="GS60" s="26"/>
      <c r="GT60" s="26"/>
      <c r="GU60" s="26"/>
      <c r="GV60" s="26"/>
      <c r="GW60" s="26"/>
      <c r="GX60" s="26"/>
      <c r="GY60" s="26"/>
      <c r="GZ60" s="26"/>
      <c r="HA60" s="26"/>
      <c r="HB60" s="26"/>
      <c r="HC60" s="26"/>
      <c r="HD60" s="26"/>
      <c r="HE60" s="26"/>
      <c r="HF60" s="26"/>
      <c r="HG60" s="26"/>
      <c r="HH60" s="26"/>
      <c r="HI60" s="26"/>
      <c r="HJ60" s="26"/>
      <c r="HK60" s="26"/>
      <c r="HL60" s="26"/>
      <c r="HM60" s="26"/>
      <c r="HN60" s="26"/>
      <c r="HO60" s="26"/>
      <c r="HP60" s="26"/>
      <c r="HQ60" s="26"/>
      <c r="HR60" s="26"/>
      <c r="HS60" s="26"/>
      <c r="HT60" s="26"/>
      <c r="HU60" s="26"/>
      <c r="HV60" s="26"/>
      <c r="HW60" s="26"/>
      <c r="HX60" s="26"/>
      <c r="HY60" s="26"/>
      <c r="HZ60" s="26"/>
      <c r="IA60" s="26"/>
      <c r="IB60" s="26"/>
      <c r="IC60" s="26"/>
      <c r="ID60" s="26"/>
      <c r="IE60" s="26"/>
      <c r="IF60" s="26"/>
      <c r="IG60" s="26"/>
      <c r="IH60" s="26"/>
      <c r="II60" s="26"/>
      <c r="IJ60" s="26"/>
      <c r="IK60" s="26"/>
      <c r="IL60" s="26"/>
      <c r="IM60" s="26"/>
      <c r="IN60" s="26"/>
      <c r="IO60" s="26"/>
      <c r="IP60" s="26"/>
      <c r="IQ60" s="26"/>
      <c r="IR60" s="26"/>
      <c r="IS60" s="26"/>
      <c r="IT60" s="26"/>
      <c r="IU60" s="26"/>
      <c r="IV60" s="26"/>
      <c r="IW60" s="26"/>
      <c r="IX60" s="26"/>
      <c r="IY60" s="26"/>
      <c r="IZ60" s="26"/>
      <c r="JA60" s="26"/>
      <c r="JB60" s="26"/>
      <c r="JC60" s="26"/>
      <c r="JD60" s="26"/>
      <c r="JE60" s="26"/>
      <c r="JF60" s="26"/>
      <c r="JG60" s="26"/>
      <c r="JH60" s="26"/>
      <c r="JI60" s="26"/>
      <c r="JJ60" s="26"/>
      <c r="JK60" s="26"/>
      <c r="JL60" s="26"/>
      <c r="JM60" s="26"/>
      <c r="JN60" s="26"/>
      <c r="JO60" s="26"/>
      <c r="JP60" s="26"/>
      <c r="JQ60" s="26"/>
      <c r="JR60" s="26"/>
      <c r="JS60" s="26"/>
      <c r="JT60" s="26"/>
      <c r="JU60" s="26"/>
      <c r="JV60" s="26"/>
      <c r="JW60" s="26"/>
      <c r="JX60" s="26"/>
      <c r="JY60" s="26"/>
      <c r="JZ60" s="26"/>
      <c r="KA60" s="26"/>
      <c r="KB60" s="26"/>
      <c r="KC60" s="26"/>
      <c r="KD60" s="26"/>
      <c r="KE60" s="26"/>
      <c r="KF60" s="26"/>
      <c r="KG60" s="26"/>
      <c r="KH60" s="26"/>
      <c r="KI60" s="26"/>
      <c r="KJ60" s="26"/>
      <c r="KK60" s="26"/>
      <c r="KL60" s="26"/>
      <c r="KM60" s="26"/>
    </row>
    <row r="61" spans="1:299" ht="50.25" customHeight="1">
      <c r="A61" s="109" t="s">
        <v>681</v>
      </c>
      <c r="B61" s="28">
        <f t="shared" si="0"/>
        <v>0.16666666666666666</v>
      </c>
      <c r="C61" s="27" t="s">
        <v>682</v>
      </c>
      <c r="D61" s="27" t="s">
        <v>683</v>
      </c>
      <c r="E61" s="27" t="s">
        <v>161</v>
      </c>
      <c r="F61" s="27" t="s">
        <v>162</v>
      </c>
      <c r="G61" s="30">
        <v>5.23</v>
      </c>
      <c r="H61" s="29">
        <v>2025</v>
      </c>
      <c r="I61" s="29">
        <v>2026</v>
      </c>
      <c r="J61" s="29">
        <v>2035</v>
      </c>
      <c r="K61" s="48">
        <v>0.307</v>
      </c>
      <c r="L61" s="48">
        <v>0.38400000000000001</v>
      </c>
      <c r="M61" s="48">
        <v>0.46100000000000002</v>
      </c>
      <c r="N61" s="48">
        <v>0.53800000000000003</v>
      </c>
      <c r="O61" s="48">
        <v>0.61499999999999999</v>
      </c>
      <c r="P61" s="48">
        <v>0.69199999999999995</v>
      </c>
      <c r="Q61" s="48">
        <v>0.76899999999999991</v>
      </c>
      <c r="R61" s="48">
        <v>0.84599999999999986</v>
      </c>
      <c r="S61" s="48">
        <v>0.92299999999999982</v>
      </c>
      <c r="T61" s="48">
        <v>0.99999999999999978</v>
      </c>
      <c r="U61" s="48">
        <v>0.99999999999999978</v>
      </c>
      <c r="V61" s="27" t="s">
        <v>721</v>
      </c>
      <c r="W61" s="53" t="s">
        <v>722</v>
      </c>
      <c r="X61" s="31" t="s">
        <v>161</v>
      </c>
      <c r="Y61" s="31" t="s">
        <v>162</v>
      </c>
      <c r="Z61" s="27" t="s">
        <v>189</v>
      </c>
      <c r="AA61" s="27">
        <v>277</v>
      </c>
      <c r="AB61" s="29">
        <v>2025</v>
      </c>
      <c r="AC61" s="27">
        <v>2026</v>
      </c>
      <c r="AD61" s="32">
        <v>2035</v>
      </c>
      <c r="AE61" s="27">
        <v>724</v>
      </c>
      <c r="AF61" s="24">
        <v>724</v>
      </c>
      <c r="AG61" s="24">
        <v>728</v>
      </c>
      <c r="AH61" s="24">
        <v>728</v>
      </c>
      <c r="AI61" s="50">
        <v>728</v>
      </c>
      <c r="AJ61" s="50">
        <v>728</v>
      </c>
      <c r="AK61" s="50">
        <v>731</v>
      </c>
      <c r="AL61" s="50">
        <v>731</v>
      </c>
      <c r="AM61" s="50">
        <v>731</v>
      </c>
      <c r="AN61" s="50">
        <v>731</v>
      </c>
      <c r="AO61" s="106">
        <v>7284</v>
      </c>
      <c r="AP61" s="117" t="s">
        <v>723</v>
      </c>
      <c r="AQ61" s="37"/>
      <c r="AR61" s="38" t="s">
        <v>724</v>
      </c>
      <c r="AS61" s="38" t="s">
        <v>725</v>
      </c>
      <c r="AT61" s="38"/>
      <c r="AU61" s="38" t="s">
        <v>724</v>
      </c>
      <c r="AV61" s="38" t="s">
        <v>726</v>
      </c>
      <c r="AW61" s="38"/>
      <c r="AX61" s="38" t="s">
        <v>724</v>
      </c>
      <c r="AY61" s="38" t="s">
        <v>726</v>
      </c>
      <c r="AZ61" s="38"/>
      <c r="BA61" s="38" t="s">
        <v>724</v>
      </c>
      <c r="BB61" s="38" t="s">
        <v>726</v>
      </c>
      <c r="BC61" s="38"/>
      <c r="BD61" s="38" t="s">
        <v>724</v>
      </c>
      <c r="BE61" s="38" t="s">
        <v>726</v>
      </c>
      <c r="BF61" s="38"/>
      <c r="BG61" s="38" t="s">
        <v>724</v>
      </c>
      <c r="BH61" s="38" t="s">
        <v>727</v>
      </c>
      <c r="BI61" s="38"/>
      <c r="BJ61" s="38" t="s">
        <v>724</v>
      </c>
      <c r="BK61" s="38" t="s">
        <v>727</v>
      </c>
      <c r="BL61" s="38"/>
      <c r="BM61" s="38" t="s">
        <v>724</v>
      </c>
      <c r="BN61" s="38" t="s">
        <v>727</v>
      </c>
      <c r="BO61" s="38"/>
      <c r="BP61" s="38" t="s">
        <v>724</v>
      </c>
      <c r="BQ61" s="38" t="s">
        <v>727</v>
      </c>
      <c r="BR61" s="38"/>
      <c r="BS61" s="38" t="s">
        <v>724</v>
      </c>
      <c r="BT61" s="24" t="s">
        <v>728</v>
      </c>
      <c r="BU61" s="158" t="s">
        <v>183</v>
      </c>
      <c r="BV61" s="41" t="s">
        <v>729</v>
      </c>
      <c r="BW61" s="41"/>
      <c r="BX61" s="41"/>
      <c r="BY61" s="41"/>
      <c r="BZ61" s="41" t="s">
        <v>405</v>
      </c>
      <c r="CA61" s="41" t="s">
        <v>184</v>
      </c>
      <c r="CB61" s="41"/>
      <c r="CC61" s="41"/>
      <c r="CD61" s="40" t="s">
        <v>186</v>
      </c>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c r="IV61" s="26"/>
      <c r="IW61" s="26"/>
      <c r="IX61" s="26"/>
      <c r="IY61" s="26"/>
      <c r="IZ61" s="26"/>
      <c r="JA61" s="26"/>
      <c r="JB61" s="26"/>
      <c r="JC61" s="26"/>
      <c r="JD61" s="26"/>
      <c r="JE61" s="26"/>
      <c r="JF61" s="26"/>
      <c r="JG61" s="26"/>
      <c r="JH61" s="26"/>
      <c r="JI61" s="26"/>
      <c r="JJ61" s="26"/>
      <c r="JK61" s="26"/>
      <c r="JL61" s="26"/>
      <c r="JM61" s="26"/>
      <c r="JN61" s="26"/>
      <c r="JO61" s="26"/>
      <c r="JP61" s="26"/>
      <c r="JQ61" s="26"/>
      <c r="JR61" s="26"/>
      <c r="JS61" s="26"/>
      <c r="JT61" s="26"/>
      <c r="JU61" s="26"/>
      <c r="JV61" s="26"/>
      <c r="JW61" s="26"/>
      <c r="JX61" s="26"/>
      <c r="JY61" s="26"/>
      <c r="JZ61" s="26"/>
      <c r="KA61" s="26"/>
      <c r="KB61" s="26"/>
      <c r="KC61" s="26"/>
      <c r="KD61" s="26"/>
      <c r="KE61" s="26"/>
      <c r="KF61" s="26"/>
      <c r="KG61" s="26"/>
      <c r="KH61" s="26"/>
      <c r="KI61" s="26"/>
      <c r="KJ61" s="26"/>
      <c r="KK61" s="26"/>
      <c r="KL61" s="26"/>
      <c r="KM61" s="26"/>
    </row>
    <row r="62" spans="1:299" ht="50.25" customHeight="1">
      <c r="A62" s="109" t="s">
        <v>681</v>
      </c>
      <c r="B62" s="28">
        <f t="shared" si="0"/>
        <v>0.16666666666666666</v>
      </c>
      <c r="C62" s="27" t="s">
        <v>682</v>
      </c>
      <c r="D62" s="27" t="s">
        <v>683</v>
      </c>
      <c r="E62" s="27" t="s">
        <v>161</v>
      </c>
      <c r="F62" s="27" t="s">
        <v>162</v>
      </c>
      <c r="G62" s="30">
        <v>6.23</v>
      </c>
      <c r="H62" s="29">
        <v>2025</v>
      </c>
      <c r="I62" s="29">
        <v>2026</v>
      </c>
      <c r="J62" s="29">
        <v>2035</v>
      </c>
      <c r="K62" s="48">
        <v>0.307</v>
      </c>
      <c r="L62" s="48">
        <v>0.38400000000000001</v>
      </c>
      <c r="M62" s="48">
        <v>0.46100000000000002</v>
      </c>
      <c r="N62" s="48">
        <v>0.53800000000000003</v>
      </c>
      <c r="O62" s="48">
        <v>0.61499999999999999</v>
      </c>
      <c r="P62" s="48">
        <v>0.69199999999999995</v>
      </c>
      <c r="Q62" s="48">
        <v>0.76899999999999991</v>
      </c>
      <c r="R62" s="48">
        <v>0.84599999999999986</v>
      </c>
      <c r="S62" s="48">
        <v>0.92299999999999982</v>
      </c>
      <c r="T62" s="48">
        <v>0.99999999999999978</v>
      </c>
      <c r="U62" s="48">
        <v>0.99999999999999978</v>
      </c>
      <c r="V62" s="27" t="s">
        <v>730</v>
      </c>
      <c r="W62" s="53" t="s">
        <v>731</v>
      </c>
      <c r="X62" s="31" t="s">
        <v>161</v>
      </c>
      <c r="Y62" s="31" t="s">
        <v>165</v>
      </c>
      <c r="Z62" s="27" t="s">
        <v>189</v>
      </c>
      <c r="AA62" s="27">
        <v>101</v>
      </c>
      <c r="AB62" s="29">
        <v>2025</v>
      </c>
      <c r="AC62" s="27">
        <v>2026</v>
      </c>
      <c r="AD62" s="32">
        <v>2035</v>
      </c>
      <c r="AE62" s="24">
        <v>20</v>
      </c>
      <c r="AF62" s="24">
        <v>20</v>
      </c>
      <c r="AG62" s="24">
        <v>20</v>
      </c>
      <c r="AH62" s="24">
        <v>20</v>
      </c>
      <c r="AI62" s="24">
        <v>20</v>
      </c>
      <c r="AJ62" s="24">
        <v>20</v>
      </c>
      <c r="AK62" s="24">
        <v>20</v>
      </c>
      <c r="AL62" s="24">
        <v>20</v>
      </c>
      <c r="AM62" s="24">
        <v>20</v>
      </c>
      <c r="AN62" s="24">
        <v>20</v>
      </c>
      <c r="AO62" s="98">
        <v>200</v>
      </c>
      <c r="AP62" s="117" t="s">
        <v>732</v>
      </c>
      <c r="AQ62" s="37"/>
      <c r="AR62" s="38" t="s">
        <v>168</v>
      </c>
      <c r="AS62" s="38" t="s">
        <v>733</v>
      </c>
      <c r="AT62" s="38"/>
      <c r="AU62" s="38" t="s">
        <v>168</v>
      </c>
      <c r="AV62" s="38" t="s">
        <v>734</v>
      </c>
      <c r="AW62" s="38"/>
      <c r="AX62" s="38" t="s">
        <v>168</v>
      </c>
      <c r="AY62" s="38" t="s">
        <v>735</v>
      </c>
      <c r="AZ62" s="38"/>
      <c r="BA62" s="38" t="s">
        <v>168</v>
      </c>
      <c r="BB62" s="38" t="s">
        <v>736</v>
      </c>
      <c r="BC62" s="38"/>
      <c r="BD62" s="38" t="s">
        <v>168</v>
      </c>
      <c r="BE62" s="38" t="s">
        <v>737</v>
      </c>
      <c r="BF62" s="38"/>
      <c r="BG62" s="38" t="s">
        <v>168</v>
      </c>
      <c r="BH62" s="38" t="s">
        <v>738</v>
      </c>
      <c r="BI62" s="38"/>
      <c r="BJ62" s="38" t="s">
        <v>168</v>
      </c>
      <c r="BK62" s="38" t="s">
        <v>739</v>
      </c>
      <c r="BL62" s="38"/>
      <c r="BM62" s="38" t="s">
        <v>168</v>
      </c>
      <c r="BN62" s="38" t="s">
        <v>740</v>
      </c>
      <c r="BO62" s="38"/>
      <c r="BP62" s="38" t="s">
        <v>168</v>
      </c>
      <c r="BQ62" s="38" t="s">
        <v>741</v>
      </c>
      <c r="BR62" s="38"/>
      <c r="BS62" s="38" t="s">
        <v>168</v>
      </c>
      <c r="BT62" s="24" t="s">
        <v>742</v>
      </c>
      <c r="BU62" s="158" t="s">
        <v>183</v>
      </c>
      <c r="BV62" s="41" t="s">
        <v>184</v>
      </c>
      <c r="BW62" s="41"/>
      <c r="BX62" s="41"/>
      <c r="BY62" s="40" t="s">
        <v>186</v>
      </c>
      <c r="BZ62" s="41" t="s">
        <v>405</v>
      </c>
      <c r="CA62" s="41" t="s">
        <v>405</v>
      </c>
      <c r="CB62" s="41"/>
      <c r="CC62" s="41"/>
      <c r="CD62" s="41" t="s">
        <v>405</v>
      </c>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c r="FR62" s="26"/>
      <c r="FS62" s="26"/>
      <c r="FT62" s="26"/>
      <c r="FU62" s="26"/>
      <c r="FV62" s="26"/>
      <c r="FW62" s="26"/>
      <c r="FX62" s="26"/>
      <c r="FY62" s="26"/>
      <c r="FZ62" s="26"/>
      <c r="GA62" s="26"/>
      <c r="GB62" s="26"/>
      <c r="GC62" s="26"/>
      <c r="GD62" s="26"/>
      <c r="GE62" s="26"/>
      <c r="GF62" s="26"/>
      <c r="GG62" s="26"/>
      <c r="GH62" s="26"/>
      <c r="GI62" s="26"/>
      <c r="GJ62" s="26"/>
      <c r="GK62" s="26"/>
      <c r="GL62" s="26"/>
      <c r="GM62" s="26"/>
      <c r="GN62" s="26"/>
      <c r="GO62" s="26"/>
      <c r="GP62" s="26"/>
      <c r="GQ62" s="26"/>
      <c r="GR62" s="26"/>
      <c r="GS62" s="26"/>
      <c r="GT62" s="26"/>
      <c r="GU62" s="26"/>
      <c r="GV62" s="26"/>
      <c r="GW62" s="26"/>
      <c r="GX62" s="26"/>
      <c r="GY62" s="26"/>
      <c r="GZ62" s="26"/>
      <c r="HA62" s="26"/>
      <c r="HB62" s="26"/>
      <c r="HC62" s="26"/>
      <c r="HD62" s="26"/>
      <c r="HE62" s="26"/>
      <c r="HF62" s="26"/>
      <c r="HG62" s="26"/>
      <c r="HH62" s="26"/>
      <c r="HI62" s="26"/>
      <c r="HJ62" s="26"/>
      <c r="HK62" s="26"/>
      <c r="HL62" s="26"/>
      <c r="HM62" s="26"/>
      <c r="HN62" s="26"/>
      <c r="HO62" s="26"/>
      <c r="HP62" s="26"/>
      <c r="HQ62" s="26"/>
      <c r="HR62" s="26"/>
      <c r="HS62" s="26"/>
      <c r="HT62" s="26"/>
      <c r="HU62" s="26"/>
      <c r="HV62" s="26"/>
      <c r="HW62" s="26"/>
      <c r="HX62" s="26"/>
      <c r="HY62" s="26"/>
      <c r="HZ62" s="26"/>
      <c r="IA62" s="26"/>
      <c r="IB62" s="26"/>
      <c r="IC62" s="26"/>
      <c r="ID62" s="26"/>
      <c r="IE62" s="26"/>
      <c r="IF62" s="26"/>
      <c r="IG62" s="26"/>
      <c r="IH62" s="26"/>
      <c r="II62" s="26"/>
      <c r="IJ62" s="26"/>
      <c r="IK62" s="26"/>
      <c r="IL62" s="26"/>
      <c r="IM62" s="26"/>
      <c r="IN62" s="26"/>
      <c r="IO62" s="26"/>
      <c r="IP62" s="26"/>
      <c r="IQ62" s="26"/>
      <c r="IR62" s="26"/>
      <c r="IS62" s="26"/>
      <c r="IT62" s="26"/>
      <c r="IU62" s="26"/>
      <c r="IV62" s="26"/>
      <c r="IW62" s="26"/>
      <c r="IX62" s="26"/>
      <c r="IY62" s="26"/>
      <c r="IZ62" s="26"/>
      <c r="JA62" s="26"/>
      <c r="JB62" s="26"/>
      <c r="JC62" s="26"/>
      <c r="JD62" s="26"/>
      <c r="JE62" s="26"/>
      <c r="JF62" s="26"/>
      <c r="JG62" s="26"/>
      <c r="JH62" s="26"/>
      <c r="JI62" s="26"/>
      <c r="JJ62" s="26"/>
      <c r="JK62" s="26"/>
      <c r="JL62" s="26"/>
      <c r="JM62" s="26"/>
      <c r="JN62" s="26"/>
      <c r="JO62" s="26"/>
      <c r="JP62" s="26"/>
      <c r="JQ62" s="26"/>
      <c r="JR62" s="26"/>
      <c r="JS62" s="26"/>
      <c r="JT62" s="26"/>
      <c r="JU62" s="26"/>
      <c r="JV62" s="26"/>
      <c r="JW62" s="26"/>
      <c r="JX62" s="26"/>
      <c r="JY62" s="26"/>
      <c r="JZ62" s="26"/>
      <c r="KA62" s="26"/>
      <c r="KB62" s="26"/>
      <c r="KC62" s="26"/>
      <c r="KD62" s="26"/>
      <c r="KE62" s="26"/>
      <c r="KF62" s="26"/>
      <c r="KG62" s="26"/>
      <c r="KH62" s="26"/>
      <c r="KI62" s="26"/>
      <c r="KJ62" s="26"/>
      <c r="KK62" s="26"/>
      <c r="KL62" s="26"/>
      <c r="KM62" s="26"/>
    </row>
    <row r="63" spans="1:299" ht="50.25" customHeight="1">
      <c r="A63" s="109" t="s">
        <v>681</v>
      </c>
      <c r="B63" s="28">
        <f t="shared" si="0"/>
        <v>0.16666666666666666</v>
      </c>
      <c r="C63" s="27" t="s">
        <v>682</v>
      </c>
      <c r="D63" s="27" t="s">
        <v>683</v>
      </c>
      <c r="E63" s="27" t="s">
        <v>161</v>
      </c>
      <c r="F63" s="27" t="s">
        <v>162</v>
      </c>
      <c r="G63" s="30">
        <v>8.23</v>
      </c>
      <c r="H63" s="29">
        <v>2025</v>
      </c>
      <c r="I63" s="29">
        <v>2026</v>
      </c>
      <c r="J63" s="29">
        <v>2035</v>
      </c>
      <c r="K63" s="48">
        <v>0.307</v>
      </c>
      <c r="L63" s="48">
        <v>0.38400000000000001</v>
      </c>
      <c r="M63" s="48">
        <v>0.46100000000000002</v>
      </c>
      <c r="N63" s="48">
        <v>0.53800000000000003</v>
      </c>
      <c r="O63" s="48">
        <v>0.61499999999999999</v>
      </c>
      <c r="P63" s="48">
        <v>0.69199999999999995</v>
      </c>
      <c r="Q63" s="48">
        <v>0.76899999999999991</v>
      </c>
      <c r="R63" s="48">
        <v>0.84599999999999986</v>
      </c>
      <c r="S63" s="48">
        <v>0.92299999999999982</v>
      </c>
      <c r="T63" s="48">
        <v>0.99999999999999978</v>
      </c>
      <c r="U63" s="48">
        <v>0.99999999999999978</v>
      </c>
      <c r="V63" s="27" t="s">
        <v>743</v>
      </c>
      <c r="W63" s="53" t="s">
        <v>744</v>
      </c>
      <c r="X63" s="31" t="s">
        <v>161</v>
      </c>
      <c r="Y63" s="31" t="s">
        <v>165</v>
      </c>
      <c r="Z63" s="27" t="s">
        <v>189</v>
      </c>
      <c r="AA63" s="28" t="s">
        <v>360</v>
      </c>
      <c r="AB63" s="29">
        <v>2025</v>
      </c>
      <c r="AC63" s="27">
        <v>2026</v>
      </c>
      <c r="AD63" s="32">
        <v>2035</v>
      </c>
      <c r="AE63" s="50">
        <v>117</v>
      </c>
      <c r="AF63" s="50">
        <v>117</v>
      </c>
      <c r="AG63" s="50">
        <v>117</v>
      </c>
      <c r="AH63" s="50">
        <v>117</v>
      </c>
      <c r="AI63" s="50">
        <v>117</v>
      </c>
      <c r="AJ63" s="50">
        <v>117</v>
      </c>
      <c r="AK63" s="50">
        <v>117</v>
      </c>
      <c r="AL63" s="50">
        <v>117</v>
      </c>
      <c r="AM63" s="50">
        <v>117</v>
      </c>
      <c r="AN63" s="50">
        <v>117</v>
      </c>
      <c r="AO63" s="106">
        <v>1171</v>
      </c>
      <c r="AP63" s="117" t="s">
        <v>745</v>
      </c>
      <c r="AQ63" s="37"/>
      <c r="AR63" s="38" t="s">
        <v>168</v>
      </c>
      <c r="AS63" s="38" t="s">
        <v>746</v>
      </c>
      <c r="AT63" s="38"/>
      <c r="AU63" s="38" t="s">
        <v>168</v>
      </c>
      <c r="AV63" s="38" t="s">
        <v>747</v>
      </c>
      <c r="AW63" s="38"/>
      <c r="AX63" s="38" t="s">
        <v>168</v>
      </c>
      <c r="AY63" s="38" t="s">
        <v>748</v>
      </c>
      <c r="AZ63" s="38"/>
      <c r="BA63" s="38" t="s">
        <v>168</v>
      </c>
      <c r="BB63" s="38" t="s">
        <v>749</v>
      </c>
      <c r="BC63" s="38"/>
      <c r="BD63" s="38" t="s">
        <v>168</v>
      </c>
      <c r="BE63" s="38" t="s">
        <v>750</v>
      </c>
      <c r="BF63" s="38"/>
      <c r="BG63" s="38" t="s">
        <v>168</v>
      </c>
      <c r="BH63" s="38" t="s">
        <v>751</v>
      </c>
      <c r="BI63" s="38"/>
      <c r="BJ63" s="38" t="s">
        <v>168</v>
      </c>
      <c r="BK63" s="38" t="s">
        <v>752</v>
      </c>
      <c r="BL63" s="38"/>
      <c r="BM63" s="38" t="s">
        <v>168</v>
      </c>
      <c r="BN63" s="38" t="s">
        <v>753</v>
      </c>
      <c r="BO63" s="38"/>
      <c r="BP63" s="38" t="s">
        <v>168</v>
      </c>
      <c r="BQ63" s="38" t="s">
        <v>754</v>
      </c>
      <c r="BR63" s="38"/>
      <c r="BS63" s="38" t="s">
        <v>168</v>
      </c>
      <c r="BT63" s="24" t="s">
        <v>755</v>
      </c>
      <c r="BU63" s="158" t="s">
        <v>420</v>
      </c>
      <c r="BV63" s="41"/>
      <c r="BW63" s="41"/>
      <c r="BX63" s="41"/>
      <c r="BY63" s="41"/>
      <c r="BZ63" s="41" t="s">
        <v>183</v>
      </c>
      <c r="CA63" s="41" t="s">
        <v>184</v>
      </c>
      <c r="CB63" s="41"/>
      <c r="CC63" s="41"/>
      <c r="CD63" s="46" t="s">
        <v>186</v>
      </c>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row>
    <row r="64" spans="1:299" ht="50.25" customHeight="1">
      <c r="A64" s="109" t="s">
        <v>681</v>
      </c>
      <c r="B64" s="28">
        <f t="shared" si="0"/>
        <v>0.16666666666666666</v>
      </c>
      <c r="C64" s="27" t="s">
        <v>682</v>
      </c>
      <c r="D64" s="27" t="s">
        <v>683</v>
      </c>
      <c r="E64" s="27" t="s">
        <v>161</v>
      </c>
      <c r="F64" s="27" t="s">
        <v>162</v>
      </c>
      <c r="G64" s="30">
        <v>9.23</v>
      </c>
      <c r="H64" s="29">
        <v>2025</v>
      </c>
      <c r="I64" s="29">
        <v>2026</v>
      </c>
      <c r="J64" s="29">
        <v>2035</v>
      </c>
      <c r="K64" s="48">
        <v>0.307</v>
      </c>
      <c r="L64" s="48">
        <v>0.38400000000000001</v>
      </c>
      <c r="M64" s="48">
        <v>0.46100000000000002</v>
      </c>
      <c r="N64" s="48">
        <v>0.53800000000000003</v>
      </c>
      <c r="O64" s="48">
        <v>0.61499999999999999</v>
      </c>
      <c r="P64" s="48">
        <v>0.69199999999999995</v>
      </c>
      <c r="Q64" s="48">
        <v>0.76899999999999991</v>
      </c>
      <c r="R64" s="48">
        <v>0.84599999999999986</v>
      </c>
      <c r="S64" s="48">
        <v>0.92299999999999982</v>
      </c>
      <c r="T64" s="48">
        <v>0.99999999999999978</v>
      </c>
      <c r="U64" s="48">
        <v>0.99999999999999978</v>
      </c>
      <c r="V64" s="27" t="s">
        <v>756</v>
      </c>
      <c r="W64" s="53" t="s">
        <v>757</v>
      </c>
      <c r="X64" s="31" t="s">
        <v>161</v>
      </c>
      <c r="Y64" s="31" t="s">
        <v>165</v>
      </c>
      <c r="Z64" s="27" t="s">
        <v>189</v>
      </c>
      <c r="AA64" s="28" t="s">
        <v>360</v>
      </c>
      <c r="AB64" s="29">
        <v>2025</v>
      </c>
      <c r="AC64" s="27">
        <v>2026</v>
      </c>
      <c r="AD64" s="32">
        <v>2035</v>
      </c>
      <c r="AE64" s="50">
        <v>335</v>
      </c>
      <c r="AF64" s="50">
        <v>335</v>
      </c>
      <c r="AG64" s="50">
        <v>352</v>
      </c>
      <c r="AH64" s="50">
        <v>369</v>
      </c>
      <c r="AI64" s="50">
        <v>388</v>
      </c>
      <c r="AJ64" s="50">
        <v>407</v>
      </c>
      <c r="AK64" s="50">
        <v>428</v>
      </c>
      <c r="AL64" s="50">
        <v>449</v>
      </c>
      <c r="AM64" s="50">
        <v>471</v>
      </c>
      <c r="AN64" s="50">
        <v>495</v>
      </c>
      <c r="AO64" s="106">
        <v>4029</v>
      </c>
      <c r="AP64" s="117" t="s">
        <v>758</v>
      </c>
      <c r="AQ64" s="37"/>
      <c r="AR64" s="38" t="s">
        <v>759</v>
      </c>
      <c r="AS64" s="38" t="s">
        <v>760</v>
      </c>
      <c r="AT64" s="38"/>
      <c r="AU64" s="38" t="s">
        <v>759</v>
      </c>
      <c r="AV64" s="38" t="s">
        <v>761</v>
      </c>
      <c r="AW64" s="38"/>
      <c r="AX64" s="38" t="s">
        <v>759</v>
      </c>
      <c r="AY64" s="38" t="s">
        <v>762</v>
      </c>
      <c r="AZ64" s="38"/>
      <c r="BA64" s="38" t="s">
        <v>759</v>
      </c>
      <c r="BB64" s="38" t="s">
        <v>763</v>
      </c>
      <c r="BC64" s="38"/>
      <c r="BD64" s="38" t="s">
        <v>759</v>
      </c>
      <c r="BE64" s="38" t="s">
        <v>764</v>
      </c>
      <c r="BF64" s="38"/>
      <c r="BG64" s="38" t="s">
        <v>759</v>
      </c>
      <c r="BH64" s="38" t="s">
        <v>765</v>
      </c>
      <c r="BI64" s="38"/>
      <c r="BJ64" s="38" t="s">
        <v>759</v>
      </c>
      <c r="BK64" s="38" t="s">
        <v>766</v>
      </c>
      <c r="BL64" s="38"/>
      <c r="BM64" s="38" t="s">
        <v>759</v>
      </c>
      <c r="BN64" s="38" t="s">
        <v>767</v>
      </c>
      <c r="BO64" s="38"/>
      <c r="BP64" s="38" t="s">
        <v>759</v>
      </c>
      <c r="BQ64" s="38" t="s">
        <v>768</v>
      </c>
      <c r="BR64" s="38"/>
      <c r="BS64" s="38" t="s">
        <v>759</v>
      </c>
      <c r="BT64" s="24" t="s">
        <v>769</v>
      </c>
      <c r="BU64" s="158" t="s">
        <v>770</v>
      </c>
      <c r="BV64" s="41"/>
      <c r="BW64" s="41"/>
      <c r="BX64" s="41"/>
      <c r="BY64" s="41"/>
      <c r="BZ64" s="41" t="s">
        <v>183</v>
      </c>
      <c r="CA64" s="41" t="s">
        <v>184</v>
      </c>
      <c r="CB64" s="41"/>
      <c r="CC64" s="41"/>
      <c r="CD64" s="46" t="s">
        <v>186</v>
      </c>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c r="FJ64" s="26"/>
      <c r="FK64" s="26"/>
      <c r="FL64" s="26"/>
      <c r="FM64" s="26"/>
      <c r="FN64" s="26"/>
      <c r="FO64" s="26"/>
      <c r="FP64" s="26"/>
      <c r="FQ64" s="26"/>
      <c r="FR64" s="26"/>
      <c r="FS64" s="26"/>
      <c r="FT64" s="26"/>
      <c r="FU64" s="26"/>
      <c r="FV64" s="26"/>
      <c r="FW64" s="26"/>
      <c r="FX64" s="26"/>
      <c r="FY64" s="26"/>
      <c r="FZ64" s="26"/>
      <c r="GA64" s="26"/>
      <c r="GB64" s="26"/>
      <c r="GC64" s="26"/>
      <c r="GD64" s="26"/>
      <c r="GE64" s="26"/>
      <c r="GF64" s="26"/>
      <c r="GG64" s="26"/>
      <c r="GH64" s="26"/>
      <c r="GI64" s="26"/>
      <c r="GJ64" s="26"/>
      <c r="GK64" s="26"/>
      <c r="GL64" s="26"/>
      <c r="GM64" s="26"/>
      <c r="GN64" s="26"/>
      <c r="GO64" s="26"/>
      <c r="GP64" s="26"/>
      <c r="GQ64" s="26"/>
      <c r="GR64" s="26"/>
      <c r="GS64" s="26"/>
      <c r="GT64" s="26"/>
      <c r="GU64" s="26"/>
      <c r="GV64" s="26"/>
      <c r="GW64" s="26"/>
      <c r="GX64" s="26"/>
      <c r="GY64" s="26"/>
      <c r="GZ64" s="26"/>
      <c r="HA64" s="26"/>
      <c r="HB64" s="26"/>
      <c r="HC64" s="26"/>
      <c r="HD64" s="26"/>
      <c r="HE64" s="26"/>
      <c r="HF64" s="26"/>
      <c r="HG64" s="26"/>
      <c r="HH64" s="26"/>
      <c r="HI64" s="26"/>
      <c r="HJ64" s="26"/>
      <c r="HK64" s="26"/>
      <c r="HL64" s="26"/>
      <c r="HM64" s="26"/>
      <c r="HN64" s="26"/>
      <c r="HO64" s="26"/>
      <c r="HP64" s="26"/>
      <c r="HQ64" s="26"/>
      <c r="HR64" s="26"/>
      <c r="HS64" s="26"/>
      <c r="HT64" s="26"/>
      <c r="HU64" s="26"/>
      <c r="HV64" s="26"/>
      <c r="HW64" s="26"/>
      <c r="HX64" s="26"/>
      <c r="HY64" s="26"/>
      <c r="HZ64" s="26"/>
      <c r="IA64" s="26"/>
      <c r="IB64" s="26"/>
      <c r="IC64" s="26"/>
      <c r="ID64" s="26"/>
      <c r="IE64" s="26"/>
      <c r="IF64" s="26"/>
      <c r="IG64" s="26"/>
      <c r="IH64" s="26"/>
      <c r="II64" s="26"/>
      <c r="IJ64" s="26"/>
      <c r="IK64" s="26"/>
      <c r="IL64" s="26"/>
      <c r="IM64" s="26"/>
      <c r="IN64" s="26"/>
      <c r="IO64" s="26"/>
      <c r="IP64" s="26"/>
      <c r="IQ64" s="26"/>
      <c r="IR64" s="26"/>
      <c r="IS64" s="26"/>
      <c r="IT64" s="26"/>
      <c r="IU64" s="26"/>
      <c r="IV64" s="26"/>
      <c r="IW64" s="26"/>
      <c r="IX64" s="26"/>
      <c r="IY64" s="26"/>
      <c r="IZ64" s="26"/>
      <c r="JA64" s="26"/>
      <c r="JB64" s="26"/>
      <c r="JC64" s="26"/>
      <c r="JD64" s="26"/>
      <c r="JE64" s="26"/>
      <c r="JF64" s="26"/>
      <c r="JG64" s="26"/>
      <c r="JH64" s="26"/>
      <c r="JI64" s="26"/>
      <c r="JJ64" s="26"/>
      <c r="JK64" s="26"/>
      <c r="JL64" s="26"/>
      <c r="JM64" s="26"/>
      <c r="JN64" s="26"/>
      <c r="JO64" s="26"/>
      <c r="JP64" s="26"/>
      <c r="JQ64" s="26"/>
      <c r="JR64" s="26"/>
      <c r="JS64" s="26"/>
      <c r="JT64" s="26"/>
      <c r="JU64" s="26"/>
      <c r="JV64" s="26"/>
      <c r="JW64" s="26"/>
      <c r="JX64" s="26"/>
      <c r="JY64" s="26"/>
      <c r="JZ64" s="26"/>
      <c r="KA64" s="26"/>
      <c r="KB64" s="26"/>
      <c r="KC64" s="26"/>
      <c r="KD64" s="26"/>
      <c r="KE64" s="26"/>
      <c r="KF64" s="26"/>
      <c r="KG64" s="26"/>
      <c r="KH64" s="26"/>
      <c r="KI64" s="26"/>
      <c r="KJ64" s="26"/>
      <c r="KK64" s="26"/>
      <c r="KL64" s="26"/>
      <c r="KM64" s="26"/>
    </row>
    <row r="65" spans="1:299" ht="50.25" customHeight="1">
      <c r="A65" s="109" t="s">
        <v>681</v>
      </c>
      <c r="B65" s="28">
        <f t="shared" si="0"/>
        <v>0.16666666666666666</v>
      </c>
      <c r="C65" s="27" t="s">
        <v>682</v>
      </c>
      <c r="D65" s="27" t="s">
        <v>683</v>
      </c>
      <c r="E65" s="27" t="s">
        <v>161</v>
      </c>
      <c r="F65" s="27" t="s">
        <v>162</v>
      </c>
      <c r="G65" s="30">
        <v>10.23</v>
      </c>
      <c r="H65" s="29">
        <v>2025</v>
      </c>
      <c r="I65" s="29">
        <v>2026</v>
      </c>
      <c r="J65" s="29">
        <v>2035</v>
      </c>
      <c r="K65" s="48">
        <v>0.307</v>
      </c>
      <c r="L65" s="48">
        <v>0.38400000000000001</v>
      </c>
      <c r="M65" s="48">
        <v>0.46100000000000002</v>
      </c>
      <c r="N65" s="48">
        <v>0.53800000000000003</v>
      </c>
      <c r="O65" s="48">
        <v>0.61499999999999999</v>
      </c>
      <c r="P65" s="48">
        <v>0.69199999999999995</v>
      </c>
      <c r="Q65" s="48">
        <v>0.76899999999999991</v>
      </c>
      <c r="R65" s="48">
        <v>0.84599999999999986</v>
      </c>
      <c r="S65" s="48">
        <v>0.92299999999999982</v>
      </c>
      <c r="T65" s="48">
        <v>0.99999999999999978</v>
      </c>
      <c r="U65" s="48">
        <v>0.99999999999999978</v>
      </c>
      <c r="V65" s="27" t="s">
        <v>771</v>
      </c>
      <c r="W65" s="53" t="s">
        <v>772</v>
      </c>
      <c r="X65" s="31" t="s">
        <v>161</v>
      </c>
      <c r="Y65" s="31" t="s">
        <v>165</v>
      </c>
      <c r="Z65" s="27" t="s">
        <v>189</v>
      </c>
      <c r="AA65" s="24">
        <v>1</v>
      </c>
      <c r="AB65" s="29">
        <v>2025</v>
      </c>
      <c r="AC65" s="27">
        <v>2026</v>
      </c>
      <c r="AD65" s="32">
        <v>2035</v>
      </c>
      <c r="AE65" s="50">
        <v>1</v>
      </c>
      <c r="AF65" s="50">
        <v>1</v>
      </c>
      <c r="AG65" s="50">
        <v>1</v>
      </c>
      <c r="AH65" s="50">
        <v>1</v>
      </c>
      <c r="AI65" s="50">
        <v>1</v>
      </c>
      <c r="AJ65" s="50">
        <v>1</v>
      </c>
      <c r="AK65" s="50">
        <v>1</v>
      </c>
      <c r="AL65" s="50">
        <v>1</v>
      </c>
      <c r="AM65" s="50">
        <v>1</v>
      </c>
      <c r="AN65" s="50">
        <v>1</v>
      </c>
      <c r="AO65" s="106">
        <v>10</v>
      </c>
      <c r="AP65" s="117" t="s">
        <v>773</v>
      </c>
      <c r="AQ65" s="37"/>
      <c r="AR65" s="38" t="s">
        <v>759</v>
      </c>
      <c r="AS65" s="38" t="s">
        <v>774</v>
      </c>
      <c r="AT65" s="38"/>
      <c r="AU65" s="38" t="s">
        <v>759</v>
      </c>
      <c r="AV65" s="38" t="s">
        <v>775</v>
      </c>
      <c r="AW65" s="38"/>
      <c r="AX65" s="38" t="s">
        <v>759</v>
      </c>
      <c r="AY65" s="38" t="s">
        <v>776</v>
      </c>
      <c r="AZ65" s="38"/>
      <c r="BA65" s="38" t="s">
        <v>759</v>
      </c>
      <c r="BB65" s="38" t="s">
        <v>777</v>
      </c>
      <c r="BC65" s="38"/>
      <c r="BD65" s="38" t="s">
        <v>759</v>
      </c>
      <c r="BE65" s="38" t="s">
        <v>778</v>
      </c>
      <c r="BF65" s="38"/>
      <c r="BG65" s="38" t="s">
        <v>759</v>
      </c>
      <c r="BH65" s="38" t="s">
        <v>779</v>
      </c>
      <c r="BI65" s="38"/>
      <c r="BJ65" s="38" t="s">
        <v>759</v>
      </c>
      <c r="BK65" s="38" t="s">
        <v>780</v>
      </c>
      <c r="BL65" s="38"/>
      <c r="BM65" s="38" t="s">
        <v>759</v>
      </c>
      <c r="BN65" s="38" t="s">
        <v>781</v>
      </c>
      <c r="BO65" s="38"/>
      <c r="BP65" s="38" t="s">
        <v>759</v>
      </c>
      <c r="BQ65" s="38" t="s">
        <v>782</v>
      </c>
      <c r="BR65" s="38"/>
      <c r="BS65" s="38" t="s">
        <v>759</v>
      </c>
      <c r="BT65" s="24" t="s">
        <v>783</v>
      </c>
      <c r="BU65" s="158" t="s">
        <v>770</v>
      </c>
      <c r="BV65" s="41"/>
      <c r="BW65" s="41"/>
      <c r="BX65" s="41"/>
      <c r="BY65" s="41"/>
      <c r="BZ65" s="41" t="s">
        <v>183</v>
      </c>
      <c r="CA65" s="41" t="s">
        <v>184</v>
      </c>
      <c r="CB65" s="41"/>
      <c r="CC65" s="41"/>
      <c r="CD65" s="46" t="s">
        <v>186</v>
      </c>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26"/>
      <c r="GM65" s="26"/>
      <c r="GN65" s="26"/>
      <c r="GO65" s="26"/>
      <c r="GP65" s="26"/>
      <c r="GQ65" s="26"/>
      <c r="GR65" s="26"/>
      <c r="GS65" s="26"/>
      <c r="GT65" s="26"/>
      <c r="GU65" s="26"/>
      <c r="GV65" s="26"/>
      <c r="GW65" s="26"/>
      <c r="GX65" s="26"/>
      <c r="GY65" s="26"/>
      <c r="GZ65" s="26"/>
      <c r="HA65" s="26"/>
      <c r="HB65" s="26"/>
      <c r="HC65" s="26"/>
      <c r="HD65" s="26"/>
      <c r="HE65" s="26"/>
      <c r="HF65" s="26"/>
      <c r="HG65" s="26"/>
      <c r="HH65" s="26"/>
      <c r="HI65" s="26"/>
      <c r="HJ65" s="26"/>
      <c r="HK65" s="26"/>
      <c r="HL65" s="26"/>
      <c r="HM65" s="26"/>
      <c r="HN65" s="26"/>
      <c r="HO65" s="26"/>
      <c r="HP65" s="26"/>
      <c r="HQ65" s="26"/>
      <c r="HR65" s="26"/>
      <c r="HS65" s="26"/>
      <c r="HT65" s="26"/>
      <c r="HU65" s="26"/>
      <c r="HV65" s="26"/>
      <c r="HW65" s="26"/>
      <c r="HX65" s="26"/>
      <c r="HY65" s="26"/>
      <c r="HZ65" s="26"/>
      <c r="IA65" s="26"/>
      <c r="IB65" s="26"/>
      <c r="IC65" s="26"/>
      <c r="ID65" s="26"/>
      <c r="IE65" s="26"/>
      <c r="IF65" s="26"/>
      <c r="IG65" s="26"/>
      <c r="IH65" s="26"/>
      <c r="II65" s="26"/>
      <c r="IJ65" s="26"/>
      <c r="IK65" s="26"/>
      <c r="IL65" s="26"/>
      <c r="IM65" s="26"/>
      <c r="IN65" s="26"/>
      <c r="IO65" s="26"/>
      <c r="IP65" s="26"/>
      <c r="IQ65" s="26"/>
      <c r="IR65" s="26"/>
      <c r="IS65" s="26"/>
      <c r="IT65" s="26"/>
      <c r="IU65" s="26"/>
      <c r="IV65" s="26"/>
      <c r="IW65" s="26"/>
      <c r="IX65" s="26"/>
      <c r="IY65" s="26"/>
      <c r="IZ65" s="26"/>
      <c r="JA65" s="26"/>
      <c r="JB65" s="26"/>
      <c r="JC65" s="26"/>
      <c r="JD65" s="26"/>
      <c r="JE65" s="26"/>
      <c r="JF65" s="26"/>
      <c r="JG65" s="26"/>
      <c r="JH65" s="26"/>
      <c r="JI65" s="26"/>
      <c r="JJ65" s="26"/>
      <c r="JK65" s="26"/>
      <c r="JL65" s="26"/>
      <c r="JM65" s="26"/>
      <c r="JN65" s="26"/>
      <c r="JO65" s="26"/>
      <c r="JP65" s="26"/>
      <c r="JQ65" s="26"/>
      <c r="JR65" s="26"/>
      <c r="JS65" s="26"/>
      <c r="JT65" s="26"/>
      <c r="JU65" s="26"/>
      <c r="JV65" s="26"/>
      <c r="JW65" s="26"/>
      <c r="JX65" s="26"/>
      <c r="JY65" s="26"/>
      <c r="JZ65" s="26"/>
      <c r="KA65" s="26"/>
      <c r="KB65" s="26"/>
      <c r="KC65" s="26"/>
      <c r="KD65" s="26"/>
      <c r="KE65" s="26"/>
      <c r="KF65" s="26"/>
      <c r="KG65" s="26"/>
      <c r="KH65" s="26"/>
      <c r="KI65" s="26"/>
      <c r="KJ65" s="26"/>
      <c r="KK65" s="26"/>
      <c r="KL65" s="26"/>
      <c r="KM65" s="26"/>
    </row>
    <row r="66" spans="1:299" ht="50.25" customHeight="1">
      <c r="A66" s="109" t="s">
        <v>681</v>
      </c>
      <c r="B66" s="28">
        <f t="shared" si="0"/>
        <v>0.16666666666666666</v>
      </c>
      <c r="C66" s="27" t="s">
        <v>682</v>
      </c>
      <c r="D66" s="27" t="s">
        <v>683</v>
      </c>
      <c r="E66" s="27" t="s">
        <v>161</v>
      </c>
      <c r="F66" s="27" t="s">
        <v>162</v>
      </c>
      <c r="G66" s="30">
        <v>11.23</v>
      </c>
      <c r="H66" s="29">
        <v>2025</v>
      </c>
      <c r="I66" s="29">
        <v>2026</v>
      </c>
      <c r="J66" s="29">
        <v>2035</v>
      </c>
      <c r="K66" s="48">
        <v>0.307</v>
      </c>
      <c r="L66" s="48">
        <v>0.38400000000000001</v>
      </c>
      <c r="M66" s="48">
        <v>0.46100000000000002</v>
      </c>
      <c r="N66" s="48">
        <v>0.53800000000000003</v>
      </c>
      <c r="O66" s="48">
        <v>0.61499999999999999</v>
      </c>
      <c r="P66" s="48">
        <v>0.69199999999999995</v>
      </c>
      <c r="Q66" s="48">
        <v>0.76899999999999991</v>
      </c>
      <c r="R66" s="48">
        <v>0.84599999999999986</v>
      </c>
      <c r="S66" s="48">
        <v>0.92299999999999982</v>
      </c>
      <c r="T66" s="48">
        <v>0.99999999999999978</v>
      </c>
      <c r="U66" s="48">
        <v>0.99999999999999978</v>
      </c>
      <c r="V66" s="27" t="s">
        <v>784</v>
      </c>
      <c r="W66" s="53" t="s">
        <v>785</v>
      </c>
      <c r="X66" s="31" t="s">
        <v>161</v>
      </c>
      <c r="Y66" s="31" t="s">
        <v>165</v>
      </c>
      <c r="Z66" s="27" t="s">
        <v>189</v>
      </c>
      <c r="AA66" s="24">
        <v>1066</v>
      </c>
      <c r="AB66" s="29">
        <v>2025</v>
      </c>
      <c r="AC66" s="27">
        <v>2026</v>
      </c>
      <c r="AD66" s="32">
        <v>2035</v>
      </c>
      <c r="AE66" s="50">
        <v>310</v>
      </c>
      <c r="AF66" s="50">
        <v>316</v>
      </c>
      <c r="AG66" s="50">
        <v>323</v>
      </c>
      <c r="AH66" s="50">
        <v>329</v>
      </c>
      <c r="AI66" s="50">
        <v>336</v>
      </c>
      <c r="AJ66" s="50">
        <v>342</v>
      </c>
      <c r="AK66" s="50">
        <v>349</v>
      </c>
      <c r="AL66" s="50">
        <v>356</v>
      </c>
      <c r="AM66" s="50">
        <v>363</v>
      </c>
      <c r="AN66" s="50">
        <v>370</v>
      </c>
      <c r="AO66" s="106">
        <v>3394</v>
      </c>
      <c r="AP66" s="117" t="s">
        <v>786</v>
      </c>
      <c r="AQ66" s="37"/>
      <c r="AR66" s="38" t="s">
        <v>759</v>
      </c>
      <c r="AS66" s="38" t="s">
        <v>787</v>
      </c>
      <c r="AT66" s="38"/>
      <c r="AU66" s="38" t="s">
        <v>759</v>
      </c>
      <c r="AV66" s="38" t="s">
        <v>788</v>
      </c>
      <c r="AW66" s="38"/>
      <c r="AX66" s="38" t="s">
        <v>759</v>
      </c>
      <c r="AY66" s="38" t="s">
        <v>789</v>
      </c>
      <c r="AZ66" s="38"/>
      <c r="BA66" s="38" t="s">
        <v>759</v>
      </c>
      <c r="BB66" s="38" t="s">
        <v>790</v>
      </c>
      <c r="BC66" s="38"/>
      <c r="BD66" s="38" t="s">
        <v>759</v>
      </c>
      <c r="BE66" s="38" t="s">
        <v>791</v>
      </c>
      <c r="BF66" s="38"/>
      <c r="BG66" s="38" t="s">
        <v>759</v>
      </c>
      <c r="BH66" s="38" t="s">
        <v>792</v>
      </c>
      <c r="BI66" s="38"/>
      <c r="BJ66" s="38" t="s">
        <v>759</v>
      </c>
      <c r="BK66" s="38" t="s">
        <v>793</v>
      </c>
      <c r="BL66" s="38"/>
      <c r="BM66" s="38" t="s">
        <v>759</v>
      </c>
      <c r="BN66" s="38" t="s">
        <v>794</v>
      </c>
      <c r="BO66" s="38"/>
      <c r="BP66" s="38" t="s">
        <v>759</v>
      </c>
      <c r="BQ66" s="38" t="s">
        <v>795</v>
      </c>
      <c r="BR66" s="38"/>
      <c r="BS66" s="38" t="s">
        <v>759</v>
      </c>
      <c r="BT66" s="24" t="s">
        <v>796</v>
      </c>
      <c r="BU66" s="158" t="s">
        <v>770</v>
      </c>
      <c r="BV66" s="41"/>
      <c r="BW66" s="41"/>
      <c r="BX66" s="41"/>
      <c r="BY66" s="41"/>
      <c r="BZ66" s="41" t="s">
        <v>183</v>
      </c>
      <c r="CA66" s="41" t="s">
        <v>184</v>
      </c>
      <c r="CB66" s="41"/>
      <c r="CC66" s="41"/>
      <c r="CD66" s="46" t="s">
        <v>186</v>
      </c>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26"/>
      <c r="GM66" s="26"/>
      <c r="GN66" s="26"/>
      <c r="GO66" s="26"/>
      <c r="GP66" s="26"/>
      <c r="GQ66" s="26"/>
      <c r="GR66" s="26"/>
      <c r="GS66" s="26"/>
      <c r="GT66" s="26"/>
      <c r="GU66" s="26"/>
      <c r="GV66" s="26"/>
      <c r="GW66" s="26"/>
      <c r="GX66" s="26"/>
      <c r="GY66" s="26"/>
      <c r="GZ66" s="26"/>
      <c r="HA66" s="26"/>
      <c r="HB66" s="26"/>
      <c r="HC66" s="26"/>
      <c r="HD66" s="26"/>
      <c r="HE66" s="26"/>
      <c r="HF66" s="26"/>
      <c r="HG66" s="26"/>
      <c r="HH66" s="26"/>
      <c r="HI66" s="26"/>
      <c r="HJ66" s="26"/>
      <c r="HK66" s="26"/>
      <c r="HL66" s="26"/>
      <c r="HM66" s="26"/>
      <c r="HN66" s="26"/>
      <c r="HO66" s="26"/>
      <c r="HP66" s="26"/>
      <c r="HQ66" s="26"/>
      <c r="HR66" s="26"/>
      <c r="HS66" s="26"/>
      <c r="HT66" s="26"/>
      <c r="HU66" s="26"/>
      <c r="HV66" s="26"/>
      <c r="HW66" s="26"/>
      <c r="HX66" s="26"/>
      <c r="HY66" s="26"/>
      <c r="HZ66" s="26"/>
      <c r="IA66" s="26"/>
      <c r="IB66" s="26"/>
      <c r="IC66" s="26"/>
      <c r="ID66" s="26"/>
      <c r="IE66" s="26"/>
      <c r="IF66" s="26"/>
      <c r="IG66" s="26"/>
      <c r="IH66" s="26"/>
      <c r="II66" s="26"/>
      <c r="IJ66" s="26"/>
      <c r="IK66" s="26"/>
      <c r="IL66" s="26"/>
      <c r="IM66" s="26"/>
      <c r="IN66" s="26"/>
      <c r="IO66" s="26"/>
      <c r="IP66" s="26"/>
      <c r="IQ66" s="26"/>
      <c r="IR66" s="26"/>
      <c r="IS66" s="26"/>
      <c r="IT66" s="26"/>
      <c r="IU66" s="26"/>
      <c r="IV66" s="26"/>
      <c r="IW66" s="26"/>
      <c r="IX66" s="26"/>
      <c r="IY66" s="26"/>
      <c r="IZ66" s="26"/>
      <c r="JA66" s="26"/>
      <c r="JB66" s="26"/>
      <c r="JC66" s="26"/>
      <c r="JD66" s="26"/>
      <c r="JE66" s="26"/>
      <c r="JF66" s="26"/>
      <c r="JG66" s="26"/>
      <c r="JH66" s="26"/>
      <c r="JI66" s="26"/>
      <c r="JJ66" s="26"/>
      <c r="JK66" s="26"/>
      <c r="JL66" s="26"/>
      <c r="JM66" s="26"/>
      <c r="JN66" s="26"/>
      <c r="JO66" s="26"/>
      <c r="JP66" s="26"/>
      <c r="JQ66" s="26"/>
      <c r="JR66" s="26"/>
      <c r="JS66" s="26"/>
      <c r="JT66" s="26"/>
      <c r="JU66" s="26"/>
      <c r="JV66" s="26"/>
      <c r="JW66" s="26"/>
      <c r="JX66" s="26"/>
      <c r="JY66" s="26"/>
      <c r="JZ66" s="26"/>
      <c r="KA66" s="26"/>
      <c r="KB66" s="26"/>
      <c r="KC66" s="26"/>
      <c r="KD66" s="26"/>
      <c r="KE66" s="26"/>
      <c r="KF66" s="26"/>
      <c r="KG66" s="26"/>
      <c r="KH66" s="26"/>
      <c r="KI66" s="26"/>
      <c r="KJ66" s="26"/>
      <c r="KK66" s="26"/>
      <c r="KL66" s="26"/>
      <c r="KM66" s="26"/>
    </row>
    <row r="67" spans="1:299" ht="50.25" customHeight="1">
      <c r="A67" s="109" t="s">
        <v>681</v>
      </c>
      <c r="B67" s="28">
        <f t="shared" si="0"/>
        <v>0.16666666666666666</v>
      </c>
      <c r="C67" s="27" t="s">
        <v>682</v>
      </c>
      <c r="D67" s="27" t="s">
        <v>683</v>
      </c>
      <c r="E67" s="27" t="s">
        <v>161</v>
      </c>
      <c r="F67" s="27" t="s">
        <v>162</v>
      </c>
      <c r="G67" s="30">
        <v>12.23</v>
      </c>
      <c r="H67" s="29">
        <v>2025</v>
      </c>
      <c r="I67" s="29">
        <v>2026</v>
      </c>
      <c r="J67" s="29">
        <v>2035</v>
      </c>
      <c r="K67" s="48">
        <v>0.307</v>
      </c>
      <c r="L67" s="48">
        <v>0.38400000000000001</v>
      </c>
      <c r="M67" s="48">
        <v>0.46100000000000002</v>
      </c>
      <c r="N67" s="48">
        <v>0.53800000000000003</v>
      </c>
      <c r="O67" s="48">
        <v>0.61499999999999999</v>
      </c>
      <c r="P67" s="48">
        <v>0.69199999999999995</v>
      </c>
      <c r="Q67" s="48">
        <v>0.76899999999999991</v>
      </c>
      <c r="R67" s="48">
        <v>0.84599999999999986</v>
      </c>
      <c r="S67" s="48">
        <v>0.92299999999999982</v>
      </c>
      <c r="T67" s="48">
        <v>0.99999999999999978</v>
      </c>
      <c r="U67" s="48">
        <v>0.99999999999999978</v>
      </c>
      <c r="V67" s="27" t="s">
        <v>797</v>
      </c>
      <c r="W67" s="53" t="s">
        <v>798</v>
      </c>
      <c r="X67" s="31" t="s">
        <v>161</v>
      </c>
      <c r="Y67" s="31" t="s">
        <v>165</v>
      </c>
      <c r="Z67" s="27" t="s">
        <v>189</v>
      </c>
      <c r="AA67" s="24">
        <v>162</v>
      </c>
      <c r="AB67" s="29">
        <v>2025</v>
      </c>
      <c r="AC67" s="27">
        <v>2026</v>
      </c>
      <c r="AD67" s="32">
        <v>2035</v>
      </c>
      <c r="AE67" s="50">
        <v>175</v>
      </c>
      <c r="AF67" s="50">
        <v>189</v>
      </c>
      <c r="AG67" s="50">
        <v>204</v>
      </c>
      <c r="AH67" s="50">
        <v>220</v>
      </c>
      <c r="AI67" s="50">
        <v>238</v>
      </c>
      <c r="AJ67" s="50">
        <v>257</v>
      </c>
      <c r="AK67" s="50">
        <v>278</v>
      </c>
      <c r="AL67" s="50">
        <v>300</v>
      </c>
      <c r="AM67" s="50">
        <v>324</v>
      </c>
      <c r="AN67" s="50">
        <v>350</v>
      </c>
      <c r="AO67" s="106">
        <v>2535</v>
      </c>
      <c r="AP67" s="117" t="s">
        <v>799</v>
      </c>
      <c r="AQ67" s="37"/>
      <c r="AR67" s="38" t="s">
        <v>168</v>
      </c>
      <c r="AS67" s="38" t="s">
        <v>800</v>
      </c>
      <c r="AT67" s="38"/>
      <c r="AU67" s="38" t="s">
        <v>168</v>
      </c>
      <c r="AV67" s="38" t="s">
        <v>801</v>
      </c>
      <c r="AW67" s="38"/>
      <c r="AX67" s="38" t="s">
        <v>168</v>
      </c>
      <c r="AY67" s="38" t="s">
        <v>802</v>
      </c>
      <c r="AZ67" s="38"/>
      <c r="BA67" s="38" t="s">
        <v>168</v>
      </c>
      <c r="BB67" s="38" t="s">
        <v>803</v>
      </c>
      <c r="BC67" s="38"/>
      <c r="BD67" s="38" t="s">
        <v>168</v>
      </c>
      <c r="BE67" s="38" t="s">
        <v>804</v>
      </c>
      <c r="BF67" s="38"/>
      <c r="BG67" s="38" t="s">
        <v>168</v>
      </c>
      <c r="BH67" s="38" t="s">
        <v>805</v>
      </c>
      <c r="BI67" s="38"/>
      <c r="BJ67" s="38" t="s">
        <v>168</v>
      </c>
      <c r="BK67" s="38" t="s">
        <v>806</v>
      </c>
      <c r="BL67" s="38"/>
      <c r="BM67" s="38" t="s">
        <v>168</v>
      </c>
      <c r="BN67" s="38" t="s">
        <v>807</v>
      </c>
      <c r="BO67" s="38"/>
      <c r="BP67" s="38" t="s">
        <v>168</v>
      </c>
      <c r="BQ67" s="38" t="s">
        <v>808</v>
      </c>
      <c r="BR67" s="38"/>
      <c r="BS67" s="38" t="s">
        <v>168</v>
      </c>
      <c r="BT67" s="24" t="s">
        <v>809</v>
      </c>
      <c r="BU67" s="158" t="s">
        <v>810</v>
      </c>
      <c r="BV67" s="41"/>
      <c r="BW67" s="41"/>
      <c r="BX67" s="41"/>
      <c r="BY67" s="41"/>
      <c r="BZ67" s="41" t="s">
        <v>183</v>
      </c>
      <c r="CA67" s="41" t="s">
        <v>184</v>
      </c>
      <c r="CB67" s="41"/>
      <c r="CC67" s="41"/>
      <c r="CD67" s="46" t="s">
        <v>186</v>
      </c>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c r="EV67" s="26"/>
      <c r="EW67" s="26"/>
      <c r="EX67" s="26"/>
      <c r="EY67" s="26"/>
      <c r="EZ67" s="26"/>
      <c r="FA67" s="26"/>
      <c r="FB67" s="26"/>
      <c r="FC67" s="26"/>
      <c r="FD67" s="26"/>
      <c r="FE67" s="26"/>
      <c r="FF67" s="26"/>
      <c r="FG67" s="26"/>
      <c r="FH67" s="26"/>
      <c r="FI67" s="26"/>
      <c r="FJ67" s="26"/>
      <c r="FK67" s="26"/>
      <c r="FL67" s="26"/>
      <c r="FM67" s="26"/>
      <c r="FN67" s="26"/>
      <c r="FO67" s="26"/>
      <c r="FP67" s="26"/>
      <c r="FQ67" s="26"/>
      <c r="FR67" s="26"/>
      <c r="FS67" s="26"/>
      <c r="FT67" s="26"/>
      <c r="FU67" s="26"/>
      <c r="FV67" s="26"/>
      <c r="FW67" s="26"/>
      <c r="FX67" s="26"/>
      <c r="FY67" s="26"/>
      <c r="FZ67" s="26"/>
      <c r="GA67" s="26"/>
      <c r="GB67" s="26"/>
      <c r="GC67" s="26"/>
      <c r="GD67" s="26"/>
      <c r="GE67" s="26"/>
      <c r="GF67" s="26"/>
      <c r="GG67" s="26"/>
      <c r="GH67" s="26"/>
      <c r="GI67" s="26"/>
      <c r="GJ67" s="26"/>
      <c r="GK67" s="26"/>
      <c r="GL67" s="26"/>
      <c r="GM67" s="26"/>
      <c r="GN67" s="26"/>
      <c r="GO67" s="26"/>
      <c r="GP67" s="26"/>
      <c r="GQ67" s="26"/>
      <c r="GR67" s="26"/>
      <c r="GS67" s="26"/>
      <c r="GT67" s="26"/>
      <c r="GU67" s="26"/>
      <c r="GV67" s="26"/>
      <c r="GW67" s="26"/>
      <c r="GX67" s="26"/>
      <c r="GY67" s="26"/>
      <c r="GZ67" s="26"/>
      <c r="HA67" s="26"/>
      <c r="HB67" s="26"/>
      <c r="HC67" s="26"/>
      <c r="HD67" s="26"/>
      <c r="HE67" s="26"/>
      <c r="HF67" s="26"/>
      <c r="HG67" s="26"/>
      <c r="HH67" s="26"/>
      <c r="HI67" s="26"/>
      <c r="HJ67" s="26"/>
      <c r="HK67" s="26"/>
      <c r="HL67" s="26"/>
      <c r="HM67" s="26"/>
      <c r="HN67" s="26"/>
      <c r="HO67" s="26"/>
      <c r="HP67" s="26"/>
      <c r="HQ67" s="26"/>
      <c r="HR67" s="26"/>
      <c r="HS67" s="26"/>
      <c r="HT67" s="26"/>
      <c r="HU67" s="26"/>
      <c r="HV67" s="26"/>
      <c r="HW67" s="26"/>
      <c r="HX67" s="26"/>
      <c r="HY67" s="26"/>
      <c r="HZ67" s="26"/>
      <c r="IA67" s="26"/>
      <c r="IB67" s="26"/>
      <c r="IC67" s="26"/>
      <c r="ID67" s="26"/>
      <c r="IE67" s="26"/>
      <c r="IF67" s="26"/>
      <c r="IG67" s="26"/>
      <c r="IH67" s="26"/>
      <c r="II67" s="26"/>
      <c r="IJ67" s="26"/>
      <c r="IK67" s="26"/>
      <c r="IL67" s="26"/>
      <c r="IM67" s="26"/>
      <c r="IN67" s="26"/>
      <c r="IO67" s="26"/>
      <c r="IP67" s="26"/>
      <c r="IQ67" s="26"/>
      <c r="IR67" s="26"/>
      <c r="IS67" s="26"/>
      <c r="IT67" s="26"/>
      <c r="IU67" s="26"/>
      <c r="IV67" s="26"/>
      <c r="IW67" s="26"/>
      <c r="IX67" s="26"/>
      <c r="IY67" s="26"/>
      <c r="IZ67" s="26"/>
      <c r="JA67" s="26"/>
      <c r="JB67" s="26"/>
      <c r="JC67" s="26"/>
      <c r="JD67" s="26"/>
      <c r="JE67" s="26"/>
      <c r="JF67" s="26"/>
      <c r="JG67" s="26"/>
      <c r="JH67" s="26"/>
      <c r="JI67" s="26"/>
      <c r="JJ67" s="26"/>
      <c r="JK67" s="26"/>
      <c r="JL67" s="26"/>
      <c r="JM67" s="26"/>
      <c r="JN67" s="26"/>
      <c r="JO67" s="26"/>
      <c r="JP67" s="26"/>
      <c r="JQ67" s="26"/>
      <c r="JR67" s="26"/>
      <c r="JS67" s="26"/>
      <c r="JT67" s="26"/>
      <c r="JU67" s="26"/>
      <c r="JV67" s="26"/>
      <c r="JW67" s="26"/>
      <c r="JX67" s="26"/>
      <c r="JY67" s="26"/>
      <c r="JZ67" s="26"/>
      <c r="KA67" s="26"/>
      <c r="KB67" s="26"/>
      <c r="KC67" s="26"/>
      <c r="KD67" s="26"/>
      <c r="KE67" s="26"/>
      <c r="KF67" s="26"/>
      <c r="KG67" s="26"/>
      <c r="KH67" s="26"/>
      <c r="KI67" s="26"/>
      <c r="KJ67" s="26"/>
      <c r="KK67" s="26"/>
      <c r="KL67" s="26"/>
      <c r="KM67" s="26"/>
    </row>
    <row r="68" spans="1:299" ht="50.25" customHeight="1">
      <c r="A68" s="109" t="s">
        <v>681</v>
      </c>
      <c r="B68" s="28">
        <f t="shared" si="0"/>
        <v>0.16666666666666666</v>
      </c>
      <c r="C68" s="27" t="s">
        <v>682</v>
      </c>
      <c r="D68" s="27" t="s">
        <v>683</v>
      </c>
      <c r="E68" s="27" t="s">
        <v>161</v>
      </c>
      <c r="F68" s="27" t="s">
        <v>162</v>
      </c>
      <c r="G68" s="30">
        <v>13.23</v>
      </c>
      <c r="H68" s="29">
        <v>2025</v>
      </c>
      <c r="I68" s="29">
        <v>2026</v>
      </c>
      <c r="J68" s="29">
        <v>2035</v>
      </c>
      <c r="K68" s="48">
        <v>0.307</v>
      </c>
      <c r="L68" s="48">
        <v>0.38400000000000001</v>
      </c>
      <c r="M68" s="48">
        <v>0.46100000000000002</v>
      </c>
      <c r="N68" s="48">
        <v>0.53800000000000003</v>
      </c>
      <c r="O68" s="48">
        <v>0.61499999999999999</v>
      </c>
      <c r="P68" s="48">
        <v>0.69199999999999995</v>
      </c>
      <c r="Q68" s="48">
        <v>0.76899999999999991</v>
      </c>
      <c r="R68" s="48">
        <v>0.84599999999999986</v>
      </c>
      <c r="S68" s="48">
        <v>0.92299999999999982</v>
      </c>
      <c r="T68" s="48">
        <v>0.99999999999999978</v>
      </c>
      <c r="U68" s="48">
        <v>0.99999999999999978</v>
      </c>
      <c r="V68" s="27" t="s">
        <v>811</v>
      </c>
      <c r="W68" s="53" t="s">
        <v>812</v>
      </c>
      <c r="X68" s="31" t="s">
        <v>161</v>
      </c>
      <c r="Y68" s="31" t="s">
        <v>813</v>
      </c>
      <c r="Z68" s="27" t="s">
        <v>189</v>
      </c>
      <c r="AA68" s="24">
        <v>5</v>
      </c>
      <c r="AB68" s="29">
        <v>2025</v>
      </c>
      <c r="AC68" s="27">
        <v>2026</v>
      </c>
      <c r="AD68" s="32">
        <v>2035</v>
      </c>
      <c r="AE68" s="50">
        <v>5</v>
      </c>
      <c r="AF68" s="50">
        <v>5</v>
      </c>
      <c r="AG68" s="50">
        <v>10</v>
      </c>
      <c r="AH68" s="50">
        <v>10</v>
      </c>
      <c r="AI68" s="50">
        <v>10</v>
      </c>
      <c r="AJ68" s="50">
        <v>10</v>
      </c>
      <c r="AK68" s="50">
        <v>10</v>
      </c>
      <c r="AL68" s="50">
        <v>10</v>
      </c>
      <c r="AM68" s="50">
        <v>10</v>
      </c>
      <c r="AN68" s="50">
        <v>10</v>
      </c>
      <c r="AO68" s="106">
        <v>90</v>
      </c>
      <c r="AP68" s="117" t="s">
        <v>814</v>
      </c>
      <c r="AQ68" s="37"/>
      <c r="AR68" s="38" t="s">
        <v>168</v>
      </c>
      <c r="AS68" s="38" t="s">
        <v>815</v>
      </c>
      <c r="AT68" s="38"/>
      <c r="AU68" s="38" t="s">
        <v>168</v>
      </c>
      <c r="AV68" s="38" t="s">
        <v>816</v>
      </c>
      <c r="AW68" s="38"/>
      <c r="AX68" s="38" t="s">
        <v>168</v>
      </c>
      <c r="AY68" s="38" t="s">
        <v>817</v>
      </c>
      <c r="AZ68" s="38"/>
      <c r="BA68" s="38" t="s">
        <v>168</v>
      </c>
      <c r="BB68" s="38" t="s">
        <v>818</v>
      </c>
      <c r="BC68" s="38"/>
      <c r="BD68" s="38" t="s">
        <v>168</v>
      </c>
      <c r="BE68" s="38" t="s">
        <v>819</v>
      </c>
      <c r="BF68" s="38"/>
      <c r="BG68" s="38" t="s">
        <v>168</v>
      </c>
      <c r="BH68" s="38" t="s">
        <v>820</v>
      </c>
      <c r="BI68" s="38"/>
      <c r="BJ68" s="38" t="s">
        <v>168</v>
      </c>
      <c r="BK68" s="38" t="s">
        <v>821</v>
      </c>
      <c r="BL68" s="38"/>
      <c r="BM68" s="38" t="s">
        <v>168</v>
      </c>
      <c r="BN68" s="38" t="s">
        <v>822</v>
      </c>
      <c r="BO68" s="38"/>
      <c r="BP68" s="38" t="s">
        <v>168</v>
      </c>
      <c r="BQ68" s="38" t="s">
        <v>823</v>
      </c>
      <c r="BR68" s="38"/>
      <c r="BS68" s="38" t="s">
        <v>168</v>
      </c>
      <c r="BT68" s="24" t="s">
        <v>824</v>
      </c>
      <c r="BU68" s="158" t="s">
        <v>810</v>
      </c>
      <c r="BV68" s="41"/>
      <c r="BW68" s="41"/>
      <c r="BX68" s="41"/>
      <c r="BY68" s="41"/>
      <c r="BZ68" s="41" t="s">
        <v>183</v>
      </c>
      <c r="CA68" s="41" t="s">
        <v>184</v>
      </c>
      <c r="CB68" s="41"/>
      <c r="CC68" s="41"/>
      <c r="CD68" s="46" t="s">
        <v>186</v>
      </c>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c r="EV68" s="26"/>
      <c r="EW68" s="26"/>
      <c r="EX68" s="26"/>
      <c r="EY68" s="26"/>
      <c r="EZ68" s="26"/>
      <c r="FA68" s="26"/>
      <c r="FB68" s="26"/>
      <c r="FC68" s="26"/>
      <c r="FD68" s="26"/>
      <c r="FE68" s="26"/>
      <c r="FF68" s="26"/>
      <c r="FG68" s="26"/>
      <c r="FH68" s="26"/>
      <c r="FI68" s="26"/>
      <c r="FJ68" s="26"/>
      <c r="FK68" s="26"/>
      <c r="FL68" s="26"/>
      <c r="FM68" s="26"/>
      <c r="FN68" s="26"/>
      <c r="FO68" s="26"/>
      <c r="FP68" s="26"/>
      <c r="FQ68" s="26"/>
      <c r="FR68" s="26"/>
      <c r="FS68" s="26"/>
      <c r="FT68" s="26"/>
      <c r="FU68" s="26"/>
      <c r="FV68" s="26"/>
      <c r="FW68" s="26"/>
      <c r="FX68" s="26"/>
      <c r="FY68" s="26"/>
      <c r="FZ68" s="26"/>
      <c r="GA68" s="26"/>
      <c r="GB68" s="26"/>
      <c r="GC68" s="26"/>
      <c r="GD68" s="26"/>
      <c r="GE68" s="26"/>
      <c r="GF68" s="26"/>
      <c r="GG68" s="26"/>
      <c r="GH68" s="26"/>
      <c r="GI68" s="26"/>
      <c r="GJ68" s="26"/>
      <c r="GK68" s="26"/>
      <c r="GL68" s="26"/>
      <c r="GM68" s="26"/>
      <c r="GN68" s="26"/>
      <c r="GO68" s="26"/>
      <c r="GP68" s="26"/>
      <c r="GQ68" s="26"/>
      <c r="GR68" s="26"/>
      <c r="GS68" s="26"/>
      <c r="GT68" s="26"/>
      <c r="GU68" s="26"/>
      <c r="GV68" s="26"/>
      <c r="GW68" s="26"/>
      <c r="GX68" s="26"/>
      <c r="GY68" s="26"/>
      <c r="GZ68" s="26"/>
      <c r="HA68" s="26"/>
      <c r="HB68" s="26"/>
      <c r="HC68" s="26"/>
      <c r="HD68" s="26"/>
      <c r="HE68" s="26"/>
      <c r="HF68" s="26"/>
      <c r="HG68" s="26"/>
      <c r="HH68" s="26"/>
      <c r="HI68" s="26"/>
      <c r="HJ68" s="26"/>
      <c r="HK68" s="26"/>
      <c r="HL68" s="26"/>
      <c r="HM68" s="26"/>
      <c r="HN68" s="26"/>
      <c r="HO68" s="26"/>
      <c r="HP68" s="26"/>
      <c r="HQ68" s="26"/>
      <c r="HR68" s="26"/>
      <c r="HS68" s="26"/>
      <c r="HT68" s="26"/>
      <c r="HU68" s="26"/>
      <c r="HV68" s="26"/>
      <c r="HW68" s="26"/>
      <c r="HX68" s="26"/>
      <c r="HY68" s="26"/>
      <c r="HZ68" s="26"/>
      <c r="IA68" s="26"/>
      <c r="IB68" s="26"/>
      <c r="IC68" s="26"/>
      <c r="ID68" s="26"/>
      <c r="IE68" s="26"/>
      <c r="IF68" s="26"/>
      <c r="IG68" s="26"/>
      <c r="IH68" s="26"/>
      <c r="II68" s="26"/>
      <c r="IJ68" s="26"/>
      <c r="IK68" s="26"/>
      <c r="IL68" s="26"/>
      <c r="IM68" s="26"/>
      <c r="IN68" s="26"/>
      <c r="IO68" s="26"/>
      <c r="IP68" s="26"/>
      <c r="IQ68" s="26"/>
      <c r="IR68" s="26"/>
      <c r="IS68" s="26"/>
      <c r="IT68" s="26"/>
      <c r="IU68" s="26"/>
      <c r="IV68" s="26"/>
      <c r="IW68" s="26"/>
      <c r="IX68" s="26"/>
      <c r="IY68" s="26"/>
      <c r="IZ68" s="26"/>
      <c r="JA68" s="26"/>
      <c r="JB68" s="26"/>
      <c r="JC68" s="26"/>
      <c r="JD68" s="26"/>
      <c r="JE68" s="26"/>
      <c r="JF68" s="26"/>
      <c r="JG68" s="26"/>
      <c r="JH68" s="26"/>
      <c r="JI68" s="26"/>
      <c r="JJ68" s="26"/>
      <c r="JK68" s="26"/>
      <c r="JL68" s="26"/>
      <c r="JM68" s="26"/>
      <c r="JN68" s="26"/>
      <c r="JO68" s="26"/>
      <c r="JP68" s="26"/>
      <c r="JQ68" s="26"/>
      <c r="JR68" s="26"/>
      <c r="JS68" s="26"/>
      <c r="JT68" s="26"/>
      <c r="JU68" s="26"/>
      <c r="JV68" s="26"/>
      <c r="JW68" s="26"/>
      <c r="JX68" s="26"/>
      <c r="JY68" s="26"/>
      <c r="JZ68" s="26"/>
      <c r="KA68" s="26"/>
      <c r="KB68" s="26"/>
      <c r="KC68" s="26"/>
      <c r="KD68" s="26"/>
      <c r="KE68" s="26"/>
      <c r="KF68" s="26"/>
      <c r="KG68" s="26"/>
      <c r="KH68" s="26"/>
      <c r="KI68" s="26"/>
      <c r="KJ68" s="26"/>
      <c r="KK68" s="26"/>
      <c r="KL68" s="26"/>
      <c r="KM68" s="26"/>
    </row>
    <row r="69" spans="1:299" ht="50.25" customHeight="1">
      <c r="A69" s="109" t="s">
        <v>681</v>
      </c>
      <c r="B69" s="28">
        <f t="shared" si="0"/>
        <v>0.16666666666666666</v>
      </c>
      <c r="C69" s="27" t="s">
        <v>682</v>
      </c>
      <c r="D69" s="27" t="s">
        <v>683</v>
      </c>
      <c r="E69" s="27" t="s">
        <v>161</v>
      </c>
      <c r="F69" s="27" t="s">
        <v>162</v>
      </c>
      <c r="G69" s="30">
        <v>14.23</v>
      </c>
      <c r="H69" s="29">
        <v>2025</v>
      </c>
      <c r="I69" s="29">
        <v>2026</v>
      </c>
      <c r="J69" s="29">
        <v>2035</v>
      </c>
      <c r="K69" s="48">
        <v>0.307</v>
      </c>
      <c r="L69" s="48">
        <v>0.38400000000000001</v>
      </c>
      <c r="M69" s="48">
        <v>0.46100000000000002</v>
      </c>
      <c r="N69" s="48">
        <v>0.53800000000000003</v>
      </c>
      <c r="O69" s="48">
        <v>0.61499999999999999</v>
      </c>
      <c r="P69" s="48">
        <v>0.69199999999999995</v>
      </c>
      <c r="Q69" s="48">
        <v>0.76899999999999991</v>
      </c>
      <c r="R69" s="48">
        <v>0.84599999999999986</v>
      </c>
      <c r="S69" s="48">
        <v>0.92299999999999982</v>
      </c>
      <c r="T69" s="48">
        <v>0.99999999999999978</v>
      </c>
      <c r="U69" s="48">
        <v>0.99999999999999978</v>
      </c>
      <c r="V69" s="27" t="s">
        <v>825</v>
      </c>
      <c r="W69" s="53" t="s">
        <v>826</v>
      </c>
      <c r="X69" s="31" t="s">
        <v>161</v>
      </c>
      <c r="Y69" s="31" t="s">
        <v>236</v>
      </c>
      <c r="Z69" s="27" t="s">
        <v>189</v>
      </c>
      <c r="AA69" s="24">
        <v>5</v>
      </c>
      <c r="AB69" s="29">
        <v>2025</v>
      </c>
      <c r="AC69" s="27">
        <v>2026</v>
      </c>
      <c r="AD69" s="32">
        <v>2035</v>
      </c>
      <c r="AE69" s="50">
        <v>5</v>
      </c>
      <c r="AF69" s="50">
        <v>5</v>
      </c>
      <c r="AG69" s="50">
        <v>5</v>
      </c>
      <c r="AH69" s="50">
        <v>5</v>
      </c>
      <c r="AI69" s="50">
        <v>5</v>
      </c>
      <c r="AJ69" s="50">
        <v>5</v>
      </c>
      <c r="AK69" s="50">
        <v>5</v>
      </c>
      <c r="AL69" s="50">
        <v>5</v>
      </c>
      <c r="AM69" s="50">
        <v>5</v>
      </c>
      <c r="AN69" s="50">
        <v>5</v>
      </c>
      <c r="AO69" s="106">
        <v>5</v>
      </c>
      <c r="AP69" s="117" t="s">
        <v>827</v>
      </c>
      <c r="AQ69" s="37"/>
      <c r="AR69" s="38" t="s">
        <v>168</v>
      </c>
      <c r="AS69" s="38" t="s">
        <v>828</v>
      </c>
      <c r="AT69" s="38"/>
      <c r="AU69" s="38" t="s">
        <v>168</v>
      </c>
      <c r="AV69" s="38" t="s">
        <v>829</v>
      </c>
      <c r="AW69" s="38"/>
      <c r="AX69" s="38" t="s">
        <v>168</v>
      </c>
      <c r="AY69" s="38" t="s">
        <v>830</v>
      </c>
      <c r="AZ69" s="38"/>
      <c r="BA69" s="38" t="s">
        <v>168</v>
      </c>
      <c r="BB69" s="38" t="s">
        <v>831</v>
      </c>
      <c r="BC69" s="38"/>
      <c r="BD69" s="38" t="s">
        <v>168</v>
      </c>
      <c r="BE69" s="38" t="s">
        <v>832</v>
      </c>
      <c r="BF69" s="38"/>
      <c r="BG69" s="38" t="s">
        <v>168</v>
      </c>
      <c r="BH69" s="38" t="s">
        <v>833</v>
      </c>
      <c r="BI69" s="38"/>
      <c r="BJ69" s="38" t="s">
        <v>168</v>
      </c>
      <c r="BK69" s="38" t="s">
        <v>834</v>
      </c>
      <c r="BL69" s="38"/>
      <c r="BM69" s="38" t="s">
        <v>168</v>
      </c>
      <c r="BN69" s="38" t="s">
        <v>835</v>
      </c>
      <c r="BO69" s="38"/>
      <c r="BP69" s="38" t="s">
        <v>168</v>
      </c>
      <c r="BQ69" s="38" t="s">
        <v>836</v>
      </c>
      <c r="BR69" s="38"/>
      <c r="BS69" s="38" t="s">
        <v>168</v>
      </c>
      <c r="BT69" s="122" t="s">
        <v>837</v>
      </c>
      <c r="BU69" s="158" t="s">
        <v>810</v>
      </c>
      <c r="BV69" s="41"/>
      <c r="BW69" s="41"/>
      <c r="BX69" s="41"/>
      <c r="BY69" s="41"/>
      <c r="BZ69" s="41" t="s">
        <v>183</v>
      </c>
      <c r="CA69" s="41" t="s">
        <v>184</v>
      </c>
      <c r="CB69" s="41"/>
      <c r="CC69" s="41"/>
      <c r="CD69" s="46" t="s">
        <v>186</v>
      </c>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c r="GN69" s="26"/>
      <c r="GO69" s="26"/>
      <c r="GP69" s="26"/>
      <c r="GQ69" s="26"/>
      <c r="GR69" s="26"/>
      <c r="GS69" s="26"/>
      <c r="GT69" s="26"/>
      <c r="GU69" s="26"/>
      <c r="GV69" s="26"/>
      <c r="GW69" s="26"/>
      <c r="GX69" s="26"/>
      <c r="GY69" s="26"/>
      <c r="GZ69" s="26"/>
      <c r="HA69" s="26"/>
      <c r="HB69" s="26"/>
      <c r="HC69" s="26"/>
      <c r="HD69" s="26"/>
      <c r="HE69" s="26"/>
      <c r="HF69" s="26"/>
      <c r="HG69" s="26"/>
      <c r="HH69" s="26"/>
      <c r="HI69" s="26"/>
      <c r="HJ69" s="26"/>
      <c r="HK69" s="26"/>
      <c r="HL69" s="26"/>
      <c r="HM69" s="26"/>
      <c r="HN69" s="26"/>
      <c r="HO69" s="26"/>
      <c r="HP69" s="26"/>
      <c r="HQ69" s="26"/>
      <c r="HR69" s="26"/>
      <c r="HS69" s="26"/>
      <c r="HT69" s="26"/>
      <c r="HU69" s="26"/>
      <c r="HV69" s="26"/>
      <c r="HW69" s="26"/>
      <c r="HX69" s="26"/>
      <c r="HY69" s="26"/>
      <c r="HZ69" s="26"/>
      <c r="IA69" s="26"/>
      <c r="IB69" s="26"/>
      <c r="IC69" s="26"/>
      <c r="ID69" s="26"/>
      <c r="IE69" s="26"/>
      <c r="IF69" s="26"/>
      <c r="IG69" s="26"/>
      <c r="IH69" s="26"/>
      <c r="II69" s="26"/>
      <c r="IJ69" s="26"/>
      <c r="IK69" s="26"/>
      <c r="IL69" s="26"/>
      <c r="IM69" s="26"/>
      <c r="IN69" s="26"/>
      <c r="IO69" s="26"/>
      <c r="IP69" s="26"/>
      <c r="IQ69" s="26"/>
      <c r="IR69" s="26"/>
      <c r="IS69" s="26"/>
      <c r="IT69" s="26"/>
      <c r="IU69" s="26"/>
      <c r="IV69" s="26"/>
      <c r="IW69" s="26"/>
      <c r="IX69" s="26"/>
      <c r="IY69" s="26"/>
      <c r="IZ69" s="26"/>
      <c r="JA69" s="26"/>
      <c r="JB69" s="26"/>
      <c r="JC69" s="26"/>
      <c r="JD69" s="26"/>
      <c r="JE69" s="26"/>
      <c r="JF69" s="26"/>
      <c r="JG69" s="26"/>
      <c r="JH69" s="26"/>
      <c r="JI69" s="26"/>
      <c r="JJ69" s="26"/>
      <c r="JK69" s="26"/>
      <c r="JL69" s="26"/>
      <c r="JM69" s="26"/>
      <c r="JN69" s="26"/>
      <c r="JO69" s="26"/>
      <c r="JP69" s="26"/>
      <c r="JQ69" s="26"/>
      <c r="JR69" s="26"/>
      <c r="JS69" s="26"/>
      <c r="JT69" s="26"/>
      <c r="JU69" s="26"/>
      <c r="JV69" s="26"/>
      <c r="JW69" s="26"/>
      <c r="JX69" s="26"/>
      <c r="JY69" s="26"/>
      <c r="JZ69" s="26"/>
      <c r="KA69" s="26"/>
      <c r="KB69" s="26"/>
      <c r="KC69" s="26"/>
      <c r="KD69" s="26"/>
      <c r="KE69" s="26"/>
      <c r="KF69" s="26"/>
      <c r="KG69" s="26"/>
      <c r="KH69" s="26"/>
      <c r="KI69" s="26"/>
      <c r="KJ69" s="26"/>
      <c r="KK69" s="26"/>
      <c r="KL69" s="26"/>
      <c r="KM69" s="26"/>
    </row>
    <row r="70" spans="1:299" ht="50.25" customHeight="1">
      <c r="A70" s="109" t="s">
        <v>681</v>
      </c>
      <c r="B70" s="28">
        <f t="shared" si="0"/>
        <v>0.16666666666666666</v>
      </c>
      <c r="C70" s="27" t="s">
        <v>682</v>
      </c>
      <c r="D70" s="27" t="s">
        <v>683</v>
      </c>
      <c r="E70" s="27" t="s">
        <v>161</v>
      </c>
      <c r="F70" s="27" t="s">
        <v>162</v>
      </c>
      <c r="G70" s="30">
        <v>15.23</v>
      </c>
      <c r="H70" s="29">
        <v>2025</v>
      </c>
      <c r="I70" s="29">
        <v>2026</v>
      </c>
      <c r="J70" s="29">
        <v>2035</v>
      </c>
      <c r="K70" s="48">
        <v>0.307</v>
      </c>
      <c r="L70" s="48">
        <v>0.38400000000000001</v>
      </c>
      <c r="M70" s="48">
        <v>0.46100000000000002</v>
      </c>
      <c r="N70" s="48">
        <v>0.53800000000000003</v>
      </c>
      <c r="O70" s="48">
        <v>0.61499999999999999</v>
      </c>
      <c r="P70" s="48">
        <v>0.69199999999999995</v>
      </c>
      <c r="Q70" s="48">
        <v>0.76899999999999991</v>
      </c>
      <c r="R70" s="48">
        <v>0.84599999999999986</v>
      </c>
      <c r="S70" s="48">
        <v>0.92299999999999982</v>
      </c>
      <c r="T70" s="48">
        <v>0.99999999999999978</v>
      </c>
      <c r="U70" s="48">
        <v>0.99999999999999978</v>
      </c>
      <c r="V70" s="27" t="s">
        <v>838</v>
      </c>
      <c r="W70" s="53" t="s">
        <v>839</v>
      </c>
      <c r="X70" s="31" t="s">
        <v>161</v>
      </c>
      <c r="Y70" s="31" t="s">
        <v>165</v>
      </c>
      <c r="Z70" s="27" t="s">
        <v>189</v>
      </c>
      <c r="AA70" s="24">
        <v>284</v>
      </c>
      <c r="AB70" s="29">
        <v>2025</v>
      </c>
      <c r="AC70" s="27">
        <v>2026</v>
      </c>
      <c r="AD70" s="32">
        <v>2035</v>
      </c>
      <c r="AE70" s="50">
        <v>17</v>
      </c>
      <c r="AF70" s="50">
        <v>19</v>
      </c>
      <c r="AG70" s="50">
        <v>21</v>
      </c>
      <c r="AH70" s="50">
        <v>23</v>
      </c>
      <c r="AI70" s="50">
        <v>25</v>
      </c>
      <c r="AJ70" s="50">
        <v>27</v>
      </c>
      <c r="AK70" s="50">
        <v>29</v>
      </c>
      <c r="AL70" s="50">
        <v>30</v>
      </c>
      <c r="AM70" s="50">
        <v>33</v>
      </c>
      <c r="AN70" s="50">
        <v>35</v>
      </c>
      <c r="AO70" s="106">
        <v>259</v>
      </c>
      <c r="AP70" s="117" t="s">
        <v>840</v>
      </c>
      <c r="AQ70" s="37"/>
      <c r="AR70" s="38" t="s">
        <v>841</v>
      </c>
      <c r="AS70" s="38" t="s">
        <v>842</v>
      </c>
      <c r="AT70" s="38"/>
      <c r="AU70" s="38" t="s">
        <v>841</v>
      </c>
      <c r="AV70" s="38" t="s">
        <v>843</v>
      </c>
      <c r="AW70" s="38"/>
      <c r="AX70" s="38" t="s">
        <v>841</v>
      </c>
      <c r="AY70" s="38" t="s">
        <v>844</v>
      </c>
      <c r="AZ70" s="38"/>
      <c r="BA70" s="38" t="s">
        <v>841</v>
      </c>
      <c r="BB70" s="38" t="s">
        <v>845</v>
      </c>
      <c r="BC70" s="38"/>
      <c r="BD70" s="38" t="s">
        <v>841</v>
      </c>
      <c r="BE70" s="38" t="s">
        <v>846</v>
      </c>
      <c r="BF70" s="38"/>
      <c r="BG70" s="38" t="s">
        <v>841</v>
      </c>
      <c r="BH70" s="38" t="s">
        <v>847</v>
      </c>
      <c r="BI70" s="38"/>
      <c r="BJ70" s="38" t="s">
        <v>841</v>
      </c>
      <c r="BK70" s="38" t="s">
        <v>848</v>
      </c>
      <c r="BL70" s="38"/>
      <c r="BM70" s="38" t="s">
        <v>841</v>
      </c>
      <c r="BN70" s="38" t="s">
        <v>849</v>
      </c>
      <c r="BO70" s="38"/>
      <c r="BP70" s="38" t="s">
        <v>841</v>
      </c>
      <c r="BQ70" s="38" t="s">
        <v>850</v>
      </c>
      <c r="BR70" s="38"/>
      <c r="BS70" s="38" t="s">
        <v>841</v>
      </c>
      <c r="BT70" s="24" t="s">
        <v>851</v>
      </c>
      <c r="BU70" s="123" t="s">
        <v>852</v>
      </c>
      <c r="BV70" s="41" t="s">
        <v>853</v>
      </c>
      <c r="BW70" s="41"/>
      <c r="BX70" s="41"/>
      <c r="BY70" s="41"/>
      <c r="BZ70" s="41" t="s">
        <v>183</v>
      </c>
      <c r="CA70" s="41" t="s">
        <v>184</v>
      </c>
      <c r="CB70" s="41"/>
      <c r="CC70" s="41"/>
      <c r="CD70" s="46" t="s">
        <v>186</v>
      </c>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c r="FY70" s="26"/>
      <c r="FZ70" s="26"/>
      <c r="GA70" s="26"/>
      <c r="GB70" s="26"/>
      <c r="GC70" s="26"/>
      <c r="GD70" s="26"/>
      <c r="GE70" s="26"/>
      <c r="GF70" s="26"/>
      <c r="GG70" s="26"/>
      <c r="GH70" s="26"/>
      <c r="GI70" s="26"/>
      <c r="GJ70" s="26"/>
      <c r="GK70" s="26"/>
      <c r="GL70" s="26"/>
      <c r="GM70" s="26"/>
      <c r="GN70" s="26"/>
      <c r="GO70" s="26"/>
      <c r="GP70" s="26"/>
      <c r="GQ70" s="26"/>
      <c r="GR70" s="26"/>
      <c r="GS70" s="26"/>
      <c r="GT70" s="26"/>
      <c r="GU70" s="26"/>
      <c r="GV70" s="26"/>
      <c r="GW70" s="26"/>
      <c r="GX70" s="26"/>
      <c r="GY70" s="26"/>
      <c r="GZ70" s="26"/>
      <c r="HA70" s="26"/>
      <c r="HB70" s="26"/>
      <c r="HC70" s="26"/>
      <c r="HD70" s="26"/>
      <c r="HE70" s="26"/>
      <c r="HF70" s="26"/>
      <c r="HG70" s="26"/>
      <c r="HH70" s="26"/>
      <c r="HI70" s="26"/>
      <c r="HJ70" s="26"/>
      <c r="HK70" s="26"/>
      <c r="HL70" s="26"/>
      <c r="HM70" s="26"/>
      <c r="HN70" s="26"/>
      <c r="HO70" s="26"/>
      <c r="HP70" s="26"/>
      <c r="HQ70" s="26"/>
      <c r="HR70" s="26"/>
      <c r="HS70" s="26"/>
      <c r="HT70" s="26"/>
      <c r="HU70" s="26"/>
      <c r="HV70" s="26"/>
      <c r="HW70" s="26"/>
      <c r="HX70" s="26"/>
      <c r="HY70" s="26"/>
      <c r="HZ70" s="26"/>
      <c r="IA70" s="26"/>
      <c r="IB70" s="26"/>
      <c r="IC70" s="26"/>
      <c r="ID70" s="26"/>
      <c r="IE70" s="26"/>
      <c r="IF70" s="26"/>
      <c r="IG70" s="26"/>
      <c r="IH70" s="26"/>
      <c r="II70" s="26"/>
      <c r="IJ70" s="26"/>
      <c r="IK70" s="26"/>
      <c r="IL70" s="26"/>
      <c r="IM70" s="26"/>
      <c r="IN70" s="26"/>
      <c r="IO70" s="26"/>
      <c r="IP70" s="26"/>
      <c r="IQ70" s="26"/>
      <c r="IR70" s="26"/>
      <c r="IS70" s="26"/>
      <c r="IT70" s="26"/>
      <c r="IU70" s="26"/>
      <c r="IV70" s="26"/>
      <c r="IW70" s="26"/>
      <c r="IX70" s="26"/>
      <c r="IY70" s="26"/>
      <c r="IZ70" s="26"/>
      <c r="JA70" s="26"/>
      <c r="JB70" s="26"/>
      <c r="JC70" s="26"/>
      <c r="JD70" s="26"/>
      <c r="JE70" s="26"/>
      <c r="JF70" s="26"/>
      <c r="JG70" s="26"/>
      <c r="JH70" s="26"/>
      <c r="JI70" s="26"/>
      <c r="JJ70" s="26"/>
      <c r="JK70" s="26"/>
      <c r="JL70" s="26"/>
      <c r="JM70" s="26"/>
      <c r="JN70" s="26"/>
      <c r="JO70" s="26"/>
      <c r="JP70" s="26"/>
      <c r="JQ70" s="26"/>
      <c r="JR70" s="26"/>
      <c r="JS70" s="26"/>
      <c r="JT70" s="26"/>
      <c r="JU70" s="26"/>
      <c r="JV70" s="26"/>
      <c r="JW70" s="26"/>
      <c r="JX70" s="26"/>
      <c r="JY70" s="26"/>
      <c r="JZ70" s="26"/>
      <c r="KA70" s="26"/>
      <c r="KB70" s="26"/>
      <c r="KC70" s="26"/>
      <c r="KD70" s="26"/>
      <c r="KE70" s="26"/>
      <c r="KF70" s="26"/>
      <c r="KG70" s="26"/>
      <c r="KH70" s="26"/>
      <c r="KI70" s="26"/>
      <c r="KJ70" s="26"/>
      <c r="KK70" s="26"/>
      <c r="KL70" s="26"/>
      <c r="KM70" s="26"/>
    </row>
    <row r="71" spans="1:299" ht="50.25" customHeight="1">
      <c r="A71" s="109" t="s">
        <v>681</v>
      </c>
      <c r="B71" s="28">
        <f t="shared" si="0"/>
        <v>0.16666666666666666</v>
      </c>
      <c r="C71" s="27" t="s">
        <v>682</v>
      </c>
      <c r="D71" s="27" t="s">
        <v>683</v>
      </c>
      <c r="E71" s="27" t="s">
        <v>161</v>
      </c>
      <c r="F71" s="27" t="s">
        <v>162</v>
      </c>
      <c r="G71" s="30">
        <v>16.23</v>
      </c>
      <c r="H71" s="29">
        <v>2025</v>
      </c>
      <c r="I71" s="29">
        <v>2026</v>
      </c>
      <c r="J71" s="29">
        <v>2035</v>
      </c>
      <c r="K71" s="48">
        <v>0.307</v>
      </c>
      <c r="L71" s="48">
        <v>0.38400000000000001</v>
      </c>
      <c r="M71" s="48">
        <v>0.46100000000000002</v>
      </c>
      <c r="N71" s="48">
        <v>0.53800000000000003</v>
      </c>
      <c r="O71" s="48">
        <v>0.61499999999999999</v>
      </c>
      <c r="P71" s="48">
        <v>0.69199999999999995</v>
      </c>
      <c r="Q71" s="48">
        <v>0.76899999999999991</v>
      </c>
      <c r="R71" s="48">
        <v>0.84599999999999986</v>
      </c>
      <c r="S71" s="48">
        <v>0.92299999999999982</v>
      </c>
      <c r="T71" s="48">
        <v>0.99999999999999978</v>
      </c>
      <c r="U71" s="48">
        <v>0.99999999999999978</v>
      </c>
      <c r="V71" s="27" t="s">
        <v>854</v>
      </c>
      <c r="W71" s="53" t="s">
        <v>855</v>
      </c>
      <c r="X71" s="31" t="s">
        <v>161</v>
      </c>
      <c r="Y71" s="31" t="s">
        <v>236</v>
      </c>
      <c r="Z71" s="27" t="s">
        <v>189</v>
      </c>
      <c r="AA71" s="24">
        <v>0</v>
      </c>
      <c r="AB71" s="29">
        <v>2025</v>
      </c>
      <c r="AC71" s="27">
        <v>2026</v>
      </c>
      <c r="AD71" s="32">
        <v>2035</v>
      </c>
      <c r="AE71" s="50">
        <v>1</v>
      </c>
      <c r="AF71" s="50">
        <v>1</v>
      </c>
      <c r="AG71" s="50">
        <v>1</v>
      </c>
      <c r="AH71" s="50">
        <v>1</v>
      </c>
      <c r="AI71" s="50">
        <v>1</v>
      </c>
      <c r="AJ71" s="50">
        <v>1</v>
      </c>
      <c r="AK71" s="50">
        <v>1</v>
      </c>
      <c r="AL71" s="50">
        <v>1</v>
      </c>
      <c r="AM71" s="50">
        <v>1</v>
      </c>
      <c r="AN71" s="50">
        <v>1</v>
      </c>
      <c r="AO71" s="106">
        <v>1</v>
      </c>
      <c r="AP71" s="117" t="s">
        <v>257</v>
      </c>
      <c r="AQ71" s="37"/>
      <c r="AR71" s="38" t="s">
        <v>168</v>
      </c>
      <c r="AS71" s="38" t="s">
        <v>258</v>
      </c>
      <c r="AT71" s="38"/>
      <c r="AU71" s="38" t="s">
        <v>168</v>
      </c>
      <c r="AV71" s="38" t="s">
        <v>259</v>
      </c>
      <c r="AW71" s="38"/>
      <c r="AX71" s="38" t="s">
        <v>168</v>
      </c>
      <c r="AY71" s="38" t="s">
        <v>260</v>
      </c>
      <c r="AZ71" s="38"/>
      <c r="BA71" s="38" t="s">
        <v>168</v>
      </c>
      <c r="BB71" s="38" t="s">
        <v>261</v>
      </c>
      <c r="BC71" s="38"/>
      <c r="BD71" s="38" t="s">
        <v>168</v>
      </c>
      <c r="BE71" s="38" t="s">
        <v>262</v>
      </c>
      <c r="BF71" s="38"/>
      <c r="BG71" s="38" t="s">
        <v>168</v>
      </c>
      <c r="BH71" s="38" t="s">
        <v>263</v>
      </c>
      <c r="BI71" s="38"/>
      <c r="BJ71" s="38" t="s">
        <v>168</v>
      </c>
      <c r="BK71" s="38" t="s">
        <v>264</v>
      </c>
      <c r="BL71" s="38"/>
      <c r="BM71" s="38" t="s">
        <v>168</v>
      </c>
      <c r="BN71" s="38" t="s">
        <v>265</v>
      </c>
      <c r="BO71" s="38"/>
      <c r="BP71" s="38" t="s">
        <v>168</v>
      </c>
      <c r="BQ71" s="38" t="s">
        <v>266</v>
      </c>
      <c r="BR71" s="38"/>
      <c r="BS71" s="38" t="s">
        <v>168</v>
      </c>
      <c r="BT71" s="50" t="s">
        <v>267</v>
      </c>
      <c r="BU71" s="158" t="s">
        <v>856</v>
      </c>
      <c r="BV71" s="41"/>
      <c r="BW71" s="41"/>
      <c r="BX71" s="41"/>
      <c r="BY71" s="41"/>
      <c r="BZ71" s="41" t="s">
        <v>183</v>
      </c>
      <c r="CA71" s="41" t="s">
        <v>184</v>
      </c>
      <c r="CB71" s="41"/>
      <c r="CC71" s="41"/>
      <c r="CD71" s="46" t="s">
        <v>186</v>
      </c>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c r="EU71" s="26"/>
      <c r="EV71" s="26"/>
      <c r="EW71" s="26"/>
      <c r="EX71" s="26"/>
      <c r="EY71" s="26"/>
      <c r="EZ71" s="26"/>
      <c r="FA71" s="26"/>
      <c r="FB71" s="26"/>
      <c r="FC71" s="26"/>
      <c r="FD71" s="26"/>
      <c r="FE71" s="26"/>
      <c r="FF71" s="26"/>
      <c r="FG71" s="26"/>
      <c r="FH71" s="26"/>
      <c r="FI71" s="26"/>
      <c r="FJ71" s="26"/>
      <c r="FK71" s="26"/>
      <c r="FL71" s="26"/>
      <c r="FM71" s="26"/>
      <c r="FN71" s="26"/>
      <c r="FO71" s="26"/>
      <c r="FP71" s="26"/>
      <c r="FQ71" s="26"/>
      <c r="FR71" s="26"/>
      <c r="FS71" s="26"/>
      <c r="FT71" s="26"/>
      <c r="FU71" s="26"/>
      <c r="FV71" s="26"/>
      <c r="FW71" s="26"/>
      <c r="FX71" s="26"/>
      <c r="FY71" s="26"/>
      <c r="FZ71" s="26"/>
      <c r="GA71" s="26"/>
      <c r="GB71" s="26"/>
      <c r="GC71" s="26"/>
      <c r="GD71" s="26"/>
      <c r="GE71" s="26"/>
      <c r="GF71" s="26"/>
      <c r="GG71" s="26"/>
      <c r="GH71" s="26"/>
      <c r="GI71" s="26"/>
      <c r="GJ71" s="26"/>
      <c r="GK71" s="26"/>
      <c r="GL71" s="26"/>
      <c r="GM71" s="26"/>
      <c r="GN71" s="26"/>
      <c r="GO71" s="26"/>
      <c r="GP71" s="26"/>
      <c r="GQ71" s="26"/>
      <c r="GR71" s="26"/>
      <c r="GS71" s="26"/>
      <c r="GT71" s="26"/>
      <c r="GU71" s="26"/>
      <c r="GV71" s="26"/>
      <c r="GW71" s="26"/>
      <c r="GX71" s="26"/>
      <c r="GY71" s="26"/>
      <c r="GZ71" s="26"/>
      <c r="HA71" s="26"/>
      <c r="HB71" s="26"/>
      <c r="HC71" s="26"/>
      <c r="HD71" s="26"/>
      <c r="HE71" s="26"/>
      <c r="HF71" s="26"/>
      <c r="HG71" s="26"/>
      <c r="HH71" s="26"/>
      <c r="HI71" s="26"/>
      <c r="HJ71" s="26"/>
      <c r="HK71" s="26"/>
      <c r="HL71" s="26"/>
      <c r="HM71" s="26"/>
      <c r="HN71" s="26"/>
      <c r="HO71" s="26"/>
      <c r="HP71" s="26"/>
      <c r="HQ71" s="26"/>
      <c r="HR71" s="26"/>
      <c r="HS71" s="26"/>
      <c r="HT71" s="26"/>
      <c r="HU71" s="26"/>
      <c r="HV71" s="26"/>
      <c r="HW71" s="26"/>
      <c r="HX71" s="26"/>
      <c r="HY71" s="26"/>
      <c r="HZ71" s="26"/>
      <c r="IA71" s="26"/>
      <c r="IB71" s="26"/>
      <c r="IC71" s="26"/>
      <c r="ID71" s="26"/>
      <c r="IE71" s="26"/>
      <c r="IF71" s="26"/>
      <c r="IG71" s="26"/>
      <c r="IH71" s="26"/>
      <c r="II71" s="26"/>
      <c r="IJ71" s="26"/>
      <c r="IK71" s="26"/>
      <c r="IL71" s="26"/>
      <c r="IM71" s="26"/>
      <c r="IN71" s="26"/>
      <c r="IO71" s="26"/>
      <c r="IP71" s="26"/>
      <c r="IQ71" s="26"/>
      <c r="IR71" s="26"/>
      <c r="IS71" s="26"/>
      <c r="IT71" s="26"/>
      <c r="IU71" s="26"/>
      <c r="IV71" s="26"/>
      <c r="IW71" s="26"/>
      <c r="IX71" s="26"/>
      <c r="IY71" s="26"/>
      <c r="IZ71" s="26"/>
      <c r="JA71" s="26"/>
      <c r="JB71" s="26"/>
      <c r="JC71" s="26"/>
      <c r="JD71" s="26"/>
      <c r="JE71" s="26"/>
      <c r="JF71" s="26"/>
      <c r="JG71" s="26"/>
      <c r="JH71" s="26"/>
      <c r="JI71" s="26"/>
      <c r="JJ71" s="26"/>
      <c r="JK71" s="26"/>
      <c r="JL71" s="26"/>
      <c r="JM71" s="26"/>
      <c r="JN71" s="26"/>
      <c r="JO71" s="26"/>
      <c r="JP71" s="26"/>
      <c r="JQ71" s="26"/>
      <c r="JR71" s="26"/>
      <c r="JS71" s="26"/>
      <c r="JT71" s="26"/>
      <c r="JU71" s="26"/>
      <c r="JV71" s="26"/>
      <c r="JW71" s="26"/>
      <c r="JX71" s="26"/>
      <c r="JY71" s="26"/>
      <c r="JZ71" s="26"/>
      <c r="KA71" s="26"/>
      <c r="KB71" s="26"/>
      <c r="KC71" s="26"/>
      <c r="KD71" s="26"/>
      <c r="KE71" s="26"/>
      <c r="KF71" s="26"/>
      <c r="KG71" s="26"/>
      <c r="KH71" s="26"/>
      <c r="KI71" s="26"/>
      <c r="KJ71" s="26"/>
      <c r="KK71" s="26"/>
      <c r="KL71" s="26"/>
      <c r="KM71" s="26"/>
    </row>
    <row r="72" spans="1:299" ht="50.25" customHeight="1">
      <c r="A72" s="109" t="s">
        <v>681</v>
      </c>
      <c r="B72" s="28">
        <f t="shared" si="0"/>
        <v>0.16666666666666666</v>
      </c>
      <c r="C72" s="27" t="s">
        <v>682</v>
      </c>
      <c r="D72" s="27" t="s">
        <v>683</v>
      </c>
      <c r="E72" s="27" t="s">
        <v>161</v>
      </c>
      <c r="F72" s="27" t="s">
        <v>162</v>
      </c>
      <c r="G72" s="30">
        <v>17.23</v>
      </c>
      <c r="H72" s="29">
        <v>2025</v>
      </c>
      <c r="I72" s="29">
        <v>2026</v>
      </c>
      <c r="J72" s="29">
        <v>2035</v>
      </c>
      <c r="K72" s="48">
        <v>0.307</v>
      </c>
      <c r="L72" s="48">
        <v>0.38400000000000001</v>
      </c>
      <c r="M72" s="48">
        <v>0.46100000000000002</v>
      </c>
      <c r="N72" s="48">
        <v>0.53800000000000003</v>
      </c>
      <c r="O72" s="48">
        <v>0.61499999999999999</v>
      </c>
      <c r="P72" s="48">
        <v>0.69199999999999995</v>
      </c>
      <c r="Q72" s="48">
        <v>0.76900000000000002</v>
      </c>
      <c r="R72" s="48">
        <v>0.84599999999999997</v>
      </c>
      <c r="S72" s="48">
        <v>0.92300000000000004</v>
      </c>
      <c r="T72" s="48">
        <v>1</v>
      </c>
      <c r="U72" s="48">
        <v>1</v>
      </c>
      <c r="V72" s="27" t="s">
        <v>857</v>
      </c>
      <c r="W72" s="53" t="s">
        <v>858</v>
      </c>
      <c r="X72" s="31" t="s">
        <v>161</v>
      </c>
      <c r="Y72" s="31" t="s">
        <v>165</v>
      </c>
      <c r="Z72" s="27" t="s">
        <v>189</v>
      </c>
      <c r="AA72" s="24">
        <v>0</v>
      </c>
      <c r="AB72" s="29">
        <v>2025</v>
      </c>
      <c r="AC72" s="27">
        <v>2026</v>
      </c>
      <c r="AD72" s="32">
        <v>2035</v>
      </c>
      <c r="AE72" s="50">
        <v>3</v>
      </c>
      <c r="AF72" s="50">
        <v>3</v>
      </c>
      <c r="AG72" s="50">
        <v>3</v>
      </c>
      <c r="AH72" s="50">
        <v>3</v>
      </c>
      <c r="AI72" s="50">
        <v>3</v>
      </c>
      <c r="AJ72" s="50">
        <v>3</v>
      </c>
      <c r="AK72" s="50">
        <v>3</v>
      </c>
      <c r="AL72" s="50">
        <v>3</v>
      </c>
      <c r="AM72" s="50">
        <v>3</v>
      </c>
      <c r="AN72" s="50">
        <v>3</v>
      </c>
      <c r="AO72" s="106">
        <v>30</v>
      </c>
      <c r="AP72" s="117">
        <v>159125</v>
      </c>
      <c r="AQ72" s="38"/>
      <c r="AR72" s="38" t="s">
        <v>168</v>
      </c>
      <c r="AS72" s="38">
        <v>163898</v>
      </c>
      <c r="AT72" s="38"/>
      <c r="AU72" s="38" t="s">
        <v>168</v>
      </c>
      <c r="AV72" s="38">
        <v>168815</v>
      </c>
      <c r="AW72" s="38"/>
      <c r="AX72" s="38" t="s">
        <v>168</v>
      </c>
      <c r="AY72" s="38">
        <v>173880</v>
      </c>
      <c r="AZ72" s="38"/>
      <c r="BA72" s="38" t="s">
        <v>168</v>
      </c>
      <c r="BB72" s="38">
        <v>179096</v>
      </c>
      <c r="BC72" s="38"/>
      <c r="BD72" s="38" t="s">
        <v>168</v>
      </c>
      <c r="BE72" s="38">
        <v>184469</v>
      </c>
      <c r="BF72" s="38"/>
      <c r="BG72" s="38" t="s">
        <v>168</v>
      </c>
      <c r="BH72" s="38">
        <v>190003</v>
      </c>
      <c r="BI72" s="38"/>
      <c r="BJ72" s="38" t="s">
        <v>168</v>
      </c>
      <c r="BK72" s="38">
        <v>195703</v>
      </c>
      <c r="BL72" s="38"/>
      <c r="BM72" s="38" t="s">
        <v>168</v>
      </c>
      <c r="BN72" s="38">
        <v>201574</v>
      </c>
      <c r="BO72" s="38"/>
      <c r="BP72" s="38" t="s">
        <v>168</v>
      </c>
      <c r="BQ72" s="38">
        <v>207621</v>
      </c>
      <c r="BR72" s="38"/>
      <c r="BS72" s="38" t="s">
        <v>168</v>
      </c>
      <c r="BT72" s="24" t="s">
        <v>859</v>
      </c>
      <c r="BU72" s="158" t="s">
        <v>183</v>
      </c>
      <c r="BV72" s="41" t="s">
        <v>633</v>
      </c>
      <c r="BW72" s="41"/>
      <c r="BX72" s="41"/>
      <c r="BY72" s="41"/>
      <c r="BZ72" s="41" t="s">
        <v>405</v>
      </c>
      <c r="CA72" s="41" t="s">
        <v>184</v>
      </c>
      <c r="CB72" s="41"/>
      <c r="CC72" s="41"/>
      <c r="CD72" s="40" t="s">
        <v>186</v>
      </c>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c r="EK72" s="26"/>
      <c r="EL72" s="26"/>
      <c r="EM72" s="26"/>
      <c r="EN72" s="26"/>
      <c r="EO72" s="26"/>
      <c r="EP72" s="26"/>
      <c r="EQ72" s="26"/>
      <c r="ER72" s="26"/>
      <c r="ES72" s="26"/>
      <c r="ET72" s="26"/>
      <c r="EU72" s="26"/>
      <c r="EV72" s="26"/>
      <c r="EW72" s="26"/>
      <c r="EX72" s="26"/>
      <c r="EY72" s="26"/>
      <c r="EZ72" s="26"/>
      <c r="FA72" s="26"/>
      <c r="FB72" s="26"/>
      <c r="FC72" s="26"/>
      <c r="FD72" s="26"/>
      <c r="FE72" s="26"/>
      <c r="FF72" s="26"/>
      <c r="FG72" s="26"/>
      <c r="FH72" s="26"/>
      <c r="FI72" s="26"/>
      <c r="FJ72" s="26"/>
      <c r="FK72" s="26"/>
      <c r="FL72" s="26"/>
      <c r="FM72" s="26"/>
      <c r="FN72" s="26"/>
      <c r="FO72" s="26"/>
      <c r="FP72" s="26"/>
      <c r="FQ72" s="26"/>
      <c r="FR72" s="26"/>
      <c r="FS72" s="26"/>
      <c r="FT72" s="26"/>
      <c r="FU72" s="26"/>
      <c r="FV72" s="26"/>
      <c r="FW72" s="26"/>
      <c r="FX72" s="26"/>
      <c r="FY72" s="26"/>
      <c r="FZ72" s="26"/>
      <c r="GA72" s="26"/>
      <c r="GB72" s="26"/>
      <c r="GC72" s="26"/>
      <c r="GD72" s="26"/>
      <c r="GE72" s="26"/>
      <c r="GF72" s="26"/>
      <c r="GG72" s="26"/>
      <c r="GH72" s="26"/>
      <c r="GI72" s="26"/>
      <c r="GJ72" s="26"/>
      <c r="GK72" s="26"/>
      <c r="GL72" s="26"/>
      <c r="GM72" s="26"/>
      <c r="GN72" s="26"/>
      <c r="GO72" s="26"/>
      <c r="GP72" s="26"/>
      <c r="GQ72" s="26"/>
      <c r="GR72" s="26"/>
      <c r="GS72" s="26"/>
      <c r="GT72" s="26"/>
      <c r="GU72" s="26"/>
      <c r="GV72" s="26"/>
      <c r="GW72" s="26"/>
      <c r="GX72" s="26"/>
      <c r="GY72" s="26"/>
      <c r="GZ72" s="26"/>
      <c r="HA72" s="26"/>
      <c r="HB72" s="26"/>
      <c r="HC72" s="26"/>
      <c r="HD72" s="26"/>
      <c r="HE72" s="26"/>
      <c r="HF72" s="26"/>
      <c r="HG72" s="26"/>
      <c r="HH72" s="26"/>
      <c r="HI72" s="26"/>
      <c r="HJ72" s="26"/>
      <c r="HK72" s="26"/>
      <c r="HL72" s="26"/>
      <c r="HM72" s="26"/>
      <c r="HN72" s="26"/>
      <c r="HO72" s="26"/>
      <c r="HP72" s="26"/>
      <c r="HQ72" s="26"/>
      <c r="HR72" s="26"/>
      <c r="HS72" s="26"/>
      <c r="HT72" s="26"/>
      <c r="HU72" s="26"/>
      <c r="HV72" s="26"/>
      <c r="HW72" s="26"/>
      <c r="HX72" s="26"/>
      <c r="HY72" s="26"/>
      <c r="HZ72" s="26"/>
      <c r="IA72" s="26"/>
      <c r="IB72" s="26"/>
      <c r="IC72" s="26"/>
      <c r="ID72" s="26"/>
      <c r="IE72" s="26"/>
      <c r="IF72" s="26"/>
      <c r="IG72" s="26"/>
      <c r="IH72" s="26"/>
      <c r="II72" s="26"/>
      <c r="IJ72" s="26"/>
      <c r="IK72" s="26"/>
      <c r="IL72" s="26"/>
      <c r="IM72" s="26"/>
      <c r="IN72" s="26"/>
      <c r="IO72" s="26"/>
      <c r="IP72" s="26"/>
      <c r="IQ72" s="26"/>
      <c r="IR72" s="26"/>
      <c r="IS72" s="26"/>
      <c r="IT72" s="26"/>
      <c r="IU72" s="26"/>
      <c r="IV72" s="26"/>
      <c r="IW72" s="26"/>
      <c r="IX72" s="26"/>
      <c r="IY72" s="26"/>
      <c r="IZ72" s="26"/>
      <c r="JA72" s="26"/>
      <c r="JB72" s="26"/>
      <c r="JC72" s="26"/>
      <c r="JD72" s="26"/>
      <c r="JE72" s="26"/>
      <c r="JF72" s="26"/>
      <c r="JG72" s="26"/>
      <c r="JH72" s="26"/>
      <c r="JI72" s="26"/>
      <c r="JJ72" s="26"/>
      <c r="JK72" s="26"/>
      <c r="JL72" s="26"/>
      <c r="JM72" s="26"/>
      <c r="JN72" s="26"/>
      <c r="JO72" s="26"/>
      <c r="JP72" s="26"/>
      <c r="JQ72" s="26"/>
      <c r="JR72" s="26"/>
      <c r="JS72" s="26"/>
      <c r="JT72" s="26"/>
      <c r="JU72" s="26"/>
      <c r="JV72" s="26"/>
      <c r="JW72" s="26"/>
      <c r="JX72" s="26"/>
      <c r="JY72" s="26"/>
      <c r="JZ72" s="26"/>
      <c r="KA72" s="26"/>
      <c r="KB72" s="26"/>
      <c r="KC72" s="26"/>
      <c r="KD72" s="26"/>
      <c r="KE72" s="26"/>
      <c r="KF72" s="26"/>
      <c r="KG72" s="26"/>
      <c r="KH72" s="26"/>
      <c r="KI72" s="26"/>
      <c r="KJ72" s="26"/>
      <c r="KK72" s="26"/>
      <c r="KL72" s="26"/>
      <c r="KM72" s="26"/>
    </row>
    <row r="73" spans="1:299" ht="60" customHeight="1">
      <c r="A73" s="109" t="s">
        <v>681</v>
      </c>
      <c r="B73" s="28">
        <f t="shared" si="0"/>
        <v>0.16666666666666666</v>
      </c>
      <c r="C73" s="27" t="s">
        <v>682</v>
      </c>
      <c r="D73" s="27" t="s">
        <v>683</v>
      </c>
      <c r="E73" s="27" t="s">
        <v>161</v>
      </c>
      <c r="F73" s="27" t="s">
        <v>162</v>
      </c>
      <c r="G73" s="30">
        <v>18.23</v>
      </c>
      <c r="H73" s="29">
        <v>2025</v>
      </c>
      <c r="I73" s="29">
        <v>2026</v>
      </c>
      <c r="J73" s="29">
        <v>2035</v>
      </c>
      <c r="K73" s="48">
        <v>0.307</v>
      </c>
      <c r="L73" s="48">
        <v>0.38400000000000001</v>
      </c>
      <c r="M73" s="48">
        <v>0.46100000000000002</v>
      </c>
      <c r="N73" s="48">
        <v>0.53800000000000003</v>
      </c>
      <c r="O73" s="48">
        <v>0.61499999999999999</v>
      </c>
      <c r="P73" s="48">
        <v>0.69199999999999995</v>
      </c>
      <c r="Q73" s="48">
        <v>0.76900000000000002</v>
      </c>
      <c r="R73" s="48">
        <v>0.84599999999999997</v>
      </c>
      <c r="S73" s="48">
        <v>0.92300000000000004</v>
      </c>
      <c r="T73" s="48">
        <v>1</v>
      </c>
      <c r="U73" s="48">
        <v>1</v>
      </c>
      <c r="V73" s="27" t="s">
        <v>860</v>
      </c>
      <c r="W73" s="53" t="s">
        <v>861</v>
      </c>
      <c r="X73" s="31" t="s">
        <v>161</v>
      </c>
      <c r="Y73" s="31" t="s">
        <v>165</v>
      </c>
      <c r="Z73" s="27" t="s">
        <v>189</v>
      </c>
      <c r="AA73" s="24">
        <v>0</v>
      </c>
      <c r="AB73" s="29">
        <v>2025</v>
      </c>
      <c r="AC73" s="27">
        <v>2026</v>
      </c>
      <c r="AD73" s="32">
        <v>2035</v>
      </c>
      <c r="AE73" s="50">
        <v>10</v>
      </c>
      <c r="AF73" s="50">
        <v>10</v>
      </c>
      <c r="AG73" s="50">
        <v>10</v>
      </c>
      <c r="AH73" s="50">
        <v>10</v>
      </c>
      <c r="AI73" s="50">
        <v>10</v>
      </c>
      <c r="AJ73" s="50">
        <v>10</v>
      </c>
      <c r="AK73" s="50">
        <v>10</v>
      </c>
      <c r="AL73" s="50">
        <v>10</v>
      </c>
      <c r="AM73" s="50">
        <v>10</v>
      </c>
      <c r="AN73" s="50">
        <v>10</v>
      </c>
      <c r="AO73" s="106">
        <v>100</v>
      </c>
      <c r="AP73" s="117" t="s">
        <v>862</v>
      </c>
      <c r="AQ73" s="38"/>
      <c r="AR73" s="38" t="s">
        <v>168</v>
      </c>
      <c r="AS73" s="38">
        <v>56778750</v>
      </c>
      <c r="AT73" s="38"/>
      <c r="AU73" s="38" t="s">
        <v>168</v>
      </c>
      <c r="AV73" s="38" t="s">
        <v>863</v>
      </c>
      <c r="AW73" s="38"/>
      <c r="AX73" s="38" t="s">
        <v>168</v>
      </c>
      <c r="AY73" s="38" t="s">
        <v>864</v>
      </c>
      <c r="AZ73" s="38"/>
      <c r="BA73" s="38" t="s">
        <v>168</v>
      </c>
      <c r="BB73" s="38" t="s">
        <v>865</v>
      </c>
      <c r="BC73" s="38"/>
      <c r="BD73" s="38" t="s">
        <v>168</v>
      </c>
      <c r="BE73" s="38" t="s">
        <v>866</v>
      </c>
      <c r="BF73" s="38"/>
      <c r="BG73" s="38" t="s">
        <v>168</v>
      </c>
      <c r="BH73" s="38" t="s">
        <v>867</v>
      </c>
      <c r="BI73" s="38"/>
      <c r="BJ73" s="38" t="s">
        <v>168</v>
      </c>
      <c r="BK73" s="38" t="s">
        <v>868</v>
      </c>
      <c r="BL73" s="38"/>
      <c r="BM73" s="38" t="s">
        <v>168</v>
      </c>
      <c r="BN73" s="38" t="s">
        <v>869</v>
      </c>
      <c r="BO73" s="38"/>
      <c r="BP73" s="38" t="s">
        <v>168</v>
      </c>
      <c r="BQ73" s="38" t="s">
        <v>870</v>
      </c>
      <c r="BR73" s="38"/>
      <c r="BS73" s="38" t="s">
        <v>168</v>
      </c>
      <c r="BT73" s="24" t="s">
        <v>871</v>
      </c>
      <c r="BU73" s="158" t="s">
        <v>183</v>
      </c>
      <c r="BV73" s="41" t="s">
        <v>633</v>
      </c>
      <c r="BW73" s="41"/>
      <c r="BX73" s="41"/>
      <c r="BY73" s="41"/>
      <c r="BZ73" s="41" t="s">
        <v>405</v>
      </c>
      <c r="CA73" s="41" t="s">
        <v>184</v>
      </c>
      <c r="CB73" s="41"/>
      <c r="CC73" s="41"/>
      <c r="CD73" s="40" t="s">
        <v>186</v>
      </c>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c r="EZ73" s="26"/>
      <c r="FA73" s="26"/>
      <c r="FB73" s="26"/>
      <c r="FC73" s="26"/>
      <c r="FD73" s="26"/>
      <c r="FE73" s="26"/>
      <c r="FF73" s="26"/>
      <c r="FG73" s="26"/>
      <c r="FH73" s="26"/>
      <c r="FI73" s="26"/>
      <c r="FJ73" s="26"/>
      <c r="FK73" s="26"/>
      <c r="FL73" s="26"/>
      <c r="FM73" s="26"/>
      <c r="FN73" s="26"/>
      <c r="FO73" s="26"/>
      <c r="FP73" s="26"/>
      <c r="FQ73" s="26"/>
      <c r="FR73" s="26"/>
      <c r="FS73" s="26"/>
      <c r="FT73" s="26"/>
      <c r="FU73" s="26"/>
      <c r="FV73" s="26"/>
      <c r="FW73" s="26"/>
      <c r="FX73" s="26"/>
      <c r="FY73" s="26"/>
      <c r="FZ73" s="26"/>
      <c r="GA73" s="26"/>
      <c r="GB73" s="26"/>
      <c r="GC73" s="26"/>
      <c r="GD73" s="26"/>
      <c r="GE73" s="26"/>
      <c r="GF73" s="26"/>
      <c r="GG73" s="26"/>
      <c r="GH73" s="26"/>
      <c r="GI73" s="26"/>
      <c r="GJ73" s="26"/>
      <c r="GK73" s="26"/>
      <c r="GL73" s="26"/>
      <c r="GM73" s="26"/>
      <c r="GN73" s="26"/>
      <c r="GO73" s="26"/>
      <c r="GP73" s="26"/>
      <c r="GQ73" s="26"/>
      <c r="GR73" s="26"/>
      <c r="GS73" s="26"/>
      <c r="GT73" s="26"/>
      <c r="GU73" s="26"/>
      <c r="GV73" s="26"/>
      <c r="GW73" s="26"/>
      <c r="GX73" s="26"/>
      <c r="GY73" s="26"/>
      <c r="GZ73" s="26"/>
      <c r="HA73" s="26"/>
      <c r="HB73" s="26"/>
      <c r="HC73" s="26"/>
      <c r="HD73" s="26"/>
      <c r="HE73" s="26"/>
      <c r="HF73" s="26"/>
      <c r="HG73" s="26"/>
      <c r="HH73" s="26"/>
      <c r="HI73" s="26"/>
      <c r="HJ73" s="26"/>
      <c r="HK73" s="26"/>
      <c r="HL73" s="26"/>
      <c r="HM73" s="26"/>
      <c r="HN73" s="26"/>
      <c r="HO73" s="26"/>
      <c r="HP73" s="26"/>
      <c r="HQ73" s="26"/>
      <c r="HR73" s="26"/>
      <c r="HS73" s="26"/>
      <c r="HT73" s="26"/>
      <c r="HU73" s="26"/>
      <c r="HV73" s="26"/>
      <c r="HW73" s="26"/>
      <c r="HX73" s="26"/>
      <c r="HY73" s="26"/>
      <c r="HZ73" s="26"/>
      <c r="IA73" s="26"/>
      <c r="IB73" s="26"/>
      <c r="IC73" s="26"/>
      <c r="ID73" s="26"/>
      <c r="IE73" s="26"/>
      <c r="IF73" s="26"/>
      <c r="IG73" s="26"/>
      <c r="IH73" s="26"/>
      <c r="II73" s="26"/>
      <c r="IJ73" s="26"/>
      <c r="IK73" s="26"/>
      <c r="IL73" s="26"/>
      <c r="IM73" s="26"/>
      <c r="IN73" s="26"/>
      <c r="IO73" s="26"/>
      <c r="IP73" s="26"/>
      <c r="IQ73" s="26"/>
      <c r="IR73" s="26"/>
      <c r="IS73" s="26"/>
      <c r="IT73" s="26"/>
      <c r="IU73" s="26"/>
      <c r="IV73" s="26"/>
      <c r="IW73" s="26"/>
      <c r="IX73" s="26"/>
      <c r="IY73" s="26"/>
      <c r="IZ73" s="26"/>
      <c r="JA73" s="26"/>
      <c r="JB73" s="26"/>
      <c r="JC73" s="26"/>
      <c r="JD73" s="26"/>
      <c r="JE73" s="26"/>
      <c r="JF73" s="26"/>
      <c r="JG73" s="26"/>
      <c r="JH73" s="26"/>
      <c r="JI73" s="26"/>
      <c r="JJ73" s="26"/>
      <c r="JK73" s="26"/>
      <c r="JL73" s="26"/>
      <c r="JM73" s="26"/>
      <c r="JN73" s="26"/>
      <c r="JO73" s="26"/>
      <c r="JP73" s="26"/>
      <c r="JQ73" s="26"/>
      <c r="JR73" s="26"/>
      <c r="JS73" s="26"/>
      <c r="JT73" s="26"/>
      <c r="JU73" s="26"/>
      <c r="JV73" s="26"/>
      <c r="JW73" s="26"/>
      <c r="JX73" s="26"/>
      <c r="JY73" s="26"/>
      <c r="JZ73" s="26"/>
      <c r="KA73" s="26"/>
      <c r="KB73" s="26"/>
      <c r="KC73" s="26"/>
      <c r="KD73" s="26"/>
      <c r="KE73" s="26"/>
      <c r="KF73" s="26"/>
      <c r="KG73" s="26"/>
      <c r="KH73" s="26"/>
      <c r="KI73" s="26"/>
      <c r="KJ73" s="26"/>
      <c r="KK73" s="26"/>
      <c r="KL73" s="26"/>
      <c r="KM73" s="26"/>
    </row>
    <row r="74" spans="1:299" ht="15" customHeight="1">
      <c r="AP74" s="119" t="s">
        <v>872</v>
      </c>
      <c r="AS74" s="51" t="s">
        <v>873</v>
      </c>
      <c r="AV74" s="51" t="s">
        <v>874</v>
      </c>
      <c r="AY74" s="51" t="s">
        <v>875</v>
      </c>
      <c r="BB74" s="51" t="s">
        <v>876</v>
      </c>
      <c r="BE74" s="51" t="s">
        <v>877</v>
      </c>
      <c r="BH74" s="51" t="s">
        <v>878</v>
      </c>
      <c r="BK74" s="51" t="s">
        <v>879</v>
      </c>
      <c r="BN74" s="51" t="s">
        <v>880</v>
      </c>
      <c r="BQ74" s="51" t="s">
        <v>881</v>
      </c>
      <c r="BT74" s="121" t="s">
        <v>882</v>
      </c>
      <c r="BU74" s="17"/>
    </row>
    <row r="76" spans="1:299" ht="15" customHeight="1">
      <c r="A76" s="88">
        <f>AE26/AE25</f>
        <v>0.11885656970912738</v>
      </c>
    </row>
  </sheetData>
  <autoFilter ref="A7:CD73" xr:uid="{00000000-0001-0000-0100-000000000000}"/>
  <mergeCells count="45">
    <mergeCell ref="CC14:CC15"/>
    <mergeCell ref="CD14:CD15"/>
    <mergeCell ref="B2:B6"/>
    <mergeCell ref="C2:C6"/>
    <mergeCell ref="D2:D6"/>
    <mergeCell ref="E2:E6"/>
    <mergeCell ref="F2:F6"/>
    <mergeCell ref="U14:U15"/>
    <mergeCell ref="F14:F15"/>
    <mergeCell ref="E14:E15"/>
    <mergeCell ref="D14:D15"/>
    <mergeCell ref="B13:B15"/>
    <mergeCell ref="C13:C15"/>
    <mergeCell ref="BX14:BX15"/>
    <mergeCell ref="BY14:BY15"/>
    <mergeCell ref="BZ14:BZ15"/>
    <mergeCell ref="BK14:BM14"/>
    <mergeCell ref="CA14:CA15"/>
    <mergeCell ref="CB14:CB15"/>
    <mergeCell ref="BT14:BT15"/>
    <mergeCell ref="BU14:BU15"/>
    <mergeCell ref="BV14:BV15"/>
    <mergeCell ref="BW14:BW15"/>
    <mergeCell ref="BZ13:CD13"/>
    <mergeCell ref="AA14:AB14"/>
    <mergeCell ref="AC14:AD14"/>
    <mergeCell ref="AE14:AO14"/>
    <mergeCell ref="V13:AO13"/>
    <mergeCell ref="AP14:AR14"/>
    <mergeCell ref="AS14:AU14"/>
    <mergeCell ref="AV14:AX14"/>
    <mergeCell ref="AP13:BS13"/>
    <mergeCell ref="BU13:BY13"/>
    <mergeCell ref="BN14:BP14"/>
    <mergeCell ref="BQ14:BS14"/>
    <mergeCell ref="AY14:BA14"/>
    <mergeCell ref="BB14:BD14"/>
    <mergeCell ref="BE14:BG14"/>
    <mergeCell ref="BH14:BJ14"/>
    <mergeCell ref="A2:A6"/>
    <mergeCell ref="G14:H14"/>
    <mergeCell ref="I14:J14"/>
    <mergeCell ref="K14:T14"/>
    <mergeCell ref="A13:A15"/>
    <mergeCell ref="D13:U13"/>
  </mergeCells>
  <phoneticPr fontId="18" type="noConversion"/>
  <dataValidations count="2">
    <dataValidation allowBlank="1" sqref="BR15:BS15 BT14:CD15 BT13 AP14:BQ15 AP2:BY3" xr:uid="{432BD5E6-EF61-4EDB-910D-5C066C79D33D}"/>
    <dataValidation allowBlank="1" showInputMessage="1" showErrorMessage="1" sqref="BM16:BM71 BJ16:BJ71 BD16:BD71 AX16:AX71 BS16:BS71 BP16:BP71 BA16:BA71 AR16:AR71 BG16:BG71 AU16:AU70" xr:uid="{FBEF6EDD-2B2D-4067-A809-D7A6769E5A5C}"/>
  </dataValidations>
  <hyperlinks>
    <hyperlink ref="CD16" r:id="rId1" xr:uid="{8503E890-3821-4411-934B-0CA8963D6B9B}"/>
    <hyperlink ref="BY16" r:id="rId2" display="sisben@cartagena.gov.co" xr:uid="{A597609A-170E-49D2-8794-D822EFAE0AAD}"/>
    <hyperlink ref="CD17" r:id="rId3" xr:uid="{3C60E618-BF75-4B87-8BFB-B2D9D82720AC}"/>
    <hyperlink ref="BY18" r:id="rId4" display="https://www.dadiscartagena.gov.co/index.php/atencion-al-usuario/" xr:uid="{7AB59E7D-7BD2-4544-BCAE-E370F9B157AF}"/>
    <hyperlink ref="CD18" r:id="rId5" xr:uid="{4F64864C-FF00-41C0-A721-46A2AF306FA1}"/>
    <hyperlink ref="BY21" r:id="rId6" display="https://www.dadiscartagena.gov.co/index.php/atencion-al-usuario/" xr:uid="{06E33ED3-0759-4F75-809A-83681BFD6AD9}"/>
    <hyperlink ref="CD19:CD22" r:id="rId7" display="pdiscapacidad@cartagena.gov.co" xr:uid="{ABD28519-7C40-4E16-908F-13CC9B3FA763}"/>
    <hyperlink ref="CD23" r:id="rId8" xr:uid="{85AF316A-7730-492F-802E-4C9DF56AF2C9}"/>
    <hyperlink ref="CD24" r:id="rId9" xr:uid="{E0FEFA6A-649E-4A96-8925-CDBB37F4DBE3}"/>
    <hyperlink ref="CD25" r:id="rId10" xr:uid="{E81B1F38-6085-49DA-93EE-3C32C4FFBE6A}"/>
    <hyperlink ref="CD26" r:id="rId11" xr:uid="{420FF5B6-9882-4AD9-9792-4642EED9E19F}"/>
    <hyperlink ref="CD27" r:id="rId12" xr:uid="{2EE63D88-7721-4B15-B481-EEA54DF5D76E}"/>
    <hyperlink ref="CD28" r:id="rId13" xr:uid="{D81EA039-11D2-4F13-A649-57CDC2BAD64A}"/>
    <hyperlink ref="CD29" r:id="rId14" xr:uid="{A9AD00A0-2BB7-4352-93BB-0317258FE7CD}"/>
    <hyperlink ref="CD30" r:id="rId15" xr:uid="{B3CD56AB-3EFC-41A4-9467-F7AEA4AF4074}"/>
    <hyperlink ref="BX24:BX30" r:id="rId16" tooltip="Llamar" display="tel:+01800415393" xr:uid="{A5FDFC8B-3A04-4CDD-8088-277C60E0D9DC}"/>
    <hyperlink ref="BY41" r:id="rId17" xr:uid="{ABA0DD4A-2E09-439C-9139-65FC13B9E8B7}"/>
    <hyperlink ref="BY42" r:id="rId18" xr:uid="{644731DD-62AB-43BB-A2A0-4A142F214171}"/>
    <hyperlink ref="BY43" r:id="rId19" xr:uid="{D31748DB-EB58-4C84-89E9-DE523D6A1751}"/>
    <hyperlink ref="BY44" r:id="rId20" xr:uid="{705A5188-AB18-4D71-9D41-48D97725BDAF}"/>
    <hyperlink ref="BY45" r:id="rId21" xr:uid="{02DB41FB-76F4-45FB-A039-0B375934F800}"/>
    <hyperlink ref="BX46" r:id="rId22" display="tel:6056411370" xr:uid="{6186CEC6-BAC6-4B0F-B158-51F95A947E39}"/>
    <hyperlink ref="CD46" r:id="rId23" xr:uid="{3980EF6F-7407-4107-B4EE-8CBA07F90FAA}"/>
    <hyperlink ref="BX47" r:id="rId24" display="tel:6056411370" xr:uid="{B4C8D329-7F6E-49EC-9E42-FA3DCAA88D62}"/>
    <hyperlink ref="CD47" r:id="rId25" xr:uid="{074CBDF4-4438-4CF2-BE18-B529A6B4845A}"/>
    <hyperlink ref="BY48" r:id="rId26" xr:uid="{ABA4B555-D743-4201-9787-C4D76F0AEEDB}"/>
    <hyperlink ref="BY49" r:id="rId27" xr:uid="{F4713CCB-5876-4C22-AC4E-F17E20C633A1}"/>
    <hyperlink ref="CD50" r:id="rId28" xr:uid="{0455A004-C996-40C3-A101-0F0DE4EC33A4}"/>
    <hyperlink ref="BY51" r:id="rId29" xr:uid="{627AFF2C-082F-4BD3-9BEF-C56E29C25A8A}"/>
    <hyperlink ref="BY56" r:id="rId30" xr:uid="{27CFF040-561A-4DD9-9383-8FE605CA2B85}"/>
    <hyperlink ref="CD56" r:id="rId31" display="https://www.dadiscartagena.gov.co/index.php/atencion-al-usuario/" xr:uid="{C0D4C7F5-D842-49DD-893A-67E63A5EAD3D}"/>
    <hyperlink ref="CD57" r:id="rId32" xr:uid="{D0B112DB-A5C6-4FA8-93EB-591B163A12AF}"/>
    <hyperlink ref="CD58" r:id="rId33" xr:uid="{5072FF17-DD97-43E9-ACAC-5027DA4C8DF9}"/>
    <hyperlink ref="CD59" r:id="rId34" xr:uid="{4F920BAE-66A7-498D-AD36-6AC55EDE01FE}"/>
    <hyperlink ref="CD60" r:id="rId35" xr:uid="{AF9A829C-FCAE-4BA2-868D-09EC2AC75CCB}"/>
    <hyperlink ref="CD61" r:id="rId36" xr:uid="{D12BFCA3-FDEF-4167-B58B-0451B3FFB2F7}"/>
    <hyperlink ref="BY62" r:id="rId37" xr:uid="{81B1B3A4-F4D8-409D-8107-504354D92A5E}"/>
    <hyperlink ref="CD63" r:id="rId38" xr:uid="{0693AE90-F16D-4A24-9133-2F4E7907579A}"/>
    <hyperlink ref="CD64" r:id="rId39" xr:uid="{DA138E0F-BC1E-4023-908C-B4EF0BAC1DCA}"/>
    <hyperlink ref="CD65" r:id="rId40" xr:uid="{0F6EECDA-7223-4FE2-816F-A590DCE8C31A}"/>
    <hyperlink ref="CD66" r:id="rId41" xr:uid="{01F2B7C0-7AFF-4B01-B26A-AA1C98A5B5A5}"/>
    <hyperlink ref="CD67" r:id="rId42" xr:uid="{43278253-F3BF-41EB-94CD-C45956803237}"/>
    <hyperlink ref="CD68" r:id="rId43" xr:uid="{01E37FA3-665D-4F33-8C3B-DFD682508A73}"/>
    <hyperlink ref="CD69" r:id="rId44" xr:uid="{9A801A91-968C-4DA0-A5BE-03A799DAC8F6}"/>
    <hyperlink ref="CD70" r:id="rId45" xr:uid="{CA289C65-4694-48C5-8FD9-1DD86F9658F9}"/>
    <hyperlink ref="CD71" r:id="rId46" xr:uid="{B5B5346B-CBB9-4CB8-9F48-59B7F8F60EDE}"/>
    <hyperlink ref="CD72" r:id="rId47" xr:uid="{2A730629-04CC-4277-8BD1-1C71D38257C7}"/>
    <hyperlink ref="CD73" r:id="rId48" xr:uid="{9FC6CEC6-C366-477B-85DC-3C0C28A848A4}"/>
    <hyperlink ref="BY17" r:id="rId49" display="niconsuegrac@cartagena.gov.co" xr:uid="{E7727697-364E-4B54-AF2A-2AF6E5A75C61}"/>
    <hyperlink ref="BY19" r:id="rId50" display="https://www.dadiscartagena.gov.co/index.php/atencion-al-usuario/" xr:uid="{D519F1DA-0055-4382-AC91-50D49395AABA}"/>
    <hyperlink ref="BY20" r:id="rId51" display="niconsuegrac@cartagena.gov.co" xr:uid="{56CB609E-073A-4A0B-9C6A-60DEC6024642}"/>
    <hyperlink ref="BY22" r:id="rId52" display="https://www.dadiscartagena.gov.co/index.php/atencion-al-usuario/" xr:uid="{E528BA7D-4E7E-4BE5-AC43-D68D8C2C2D1B}"/>
    <hyperlink ref="BX23" r:id="rId53" tooltip="Llamar" display="tel:+01800415393" xr:uid="{E002BE61-C167-46C4-A432-FB4C97A794F9}"/>
    <hyperlink ref="BY31" r:id="rId54" xr:uid="{AA188897-43CD-4ABA-8711-FE4CED3539A1}"/>
    <hyperlink ref="CD32" r:id="rId55" xr:uid="{DF621C61-727A-467A-A466-E7E2B132DF70}"/>
    <hyperlink ref="CD33" r:id="rId56" xr:uid="{3B4928FF-7952-4CB7-9C32-4B529DBB0A6E}"/>
    <hyperlink ref="CD34" r:id="rId57" xr:uid="{7182C19D-60BC-4019-9DD0-FFCF9F6848E3}"/>
    <hyperlink ref="BY35" r:id="rId58" xr:uid="{9F3B355C-8AB7-479D-AFF7-5AAED397FB41}"/>
    <hyperlink ref="BY36" r:id="rId59" xr:uid="{E0BD80D2-9EC5-4DA4-8D31-1EEA73B1A310}"/>
    <hyperlink ref="BY37" r:id="rId60" xr:uid="{6170E48C-D839-46AE-948A-14C386765B34}"/>
    <hyperlink ref="CD38" r:id="rId61" xr:uid="{1E623DC1-06B2-4290-AD25-47885E17CC29}"/>
    <hyperlink ref="CD39" r:id="rId62" xr:uid="{7F693275-CF20-42A4-BEE4-0272CD398057}"/>
    <hyperlink ref="BY40" r:id="rId63" xr:uid="{257023A6-AC68-4DF2-96EE-BD90DD2362EF}"/>
  </hyperlinks>
  <pageMargins left="0.7" right="0.7" top="0.75" bottom="0.75" header="0" footer="0"/>
  <pageSetup paperSize="9" orientation="portrait" r:id="rId64"/>
  <legacyDrawing r:id="rId6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3FB11-F9E7-4446-B530-27B8AD332D54}">
  <dimension ref="A1:J6"/>
  <sheetViews>
    <sheetView workbookViewId="0">
      <selection activeCell="E10" sqref="E10"/>
    </sheetView>
  </sheetViews>
  <sheetFormatPr defaultColWidth="11.42578125" defaultRowHeight="15"/>
  <sheetData>
    <row r="1" spans="1:10">
      <c r="A1">
        <v>2026</v>
      </c>
      <c r="B1">
        <v>2027</v>
      </c>
      <c r="C1">
        <v>2028</v>
      </c>
      <c r="D1">
        <v>2029</v>
      </c>
      <c r="E1">
        <v>2030</v>
      </c>
      <c r="F1">
        <v>2031</v>
      </c>
      <c r="G1">
        <v>2032</v>
      </c>
      <c r="H1">
        <v>2033</v>
      </c>
      <c r="I1">
        <v>2034</v>
      </c>
      <c r="J1">
        <v>2035</v>
      </c>
    </row>
    <row r="2" spans="1:10">
      <c r="A2" s="27">
        <v>1994</v>
      </c>
      <c r="B2" s="27">
        <v>2001</v>
      </c>
      <c r="C2" s="27">
        <v>2009</v>
      </c>
      <c r="D2" s="27">
        <v>2016</v>
      </c>
      <c r="E2" s="27">
        <v>2024</v>
      </c>
      <c r="F2" s="27">
        <v>2031</v>
      </c>
      <c r="G2" s="27">
        <v>2039</v>
      </c>
      <c r="H2" s="27">
        <v>2047</v>
      </c>
      <c r="I2" s="27">
        <v>2054</v>
      </c>
      <c r="J2" s="27">
        <v>2062</v>
      </c>
    </row>
    <row r="3" spans="1:10">
      <c r="B3">
        <f>(B2-A2)/A2</f>
        <v>3.5105315947843532E-3</v>
      </c>
      <c r="C3">
        <f t="shared" ref="C3:J3" si="0">(C2-B2)/B2</f>
        <v>3.9980009995002497E-3</v>
      </c>
      <c r="D3">
        <f t="shared" si="0"/>
        <v>3.4843205574912892E-3</v>
      </c>
      <c r="E3">
        <f t="shared" si="0"/>
        <v>3.968253968253968E-3</v>
      </c>
      <c r="F3">
        <f t="shared" si="0"/>
        <v>3.458498023715415E-3</v>
      </c>
      <c r="G3">
        <f t="shared" si="0"/>
        <v>3.9389463318562287E-3</v>
      </c>
      <c r="H3">
        <f t="shared" si="0"/>
        <v>3.9234919077979404E-3</v>
      </c>
      <c r="I3">
        <f t="shared" si="0"/>
        <v>3.4196384953590619E-3</v>
      </c>
      <c r="J3">
        <f t="shared" si="0"/>
        <v>3.8948393378773127E-3</v>
      </c>
    </row>
    <row r="5" spans="1:10">
      <c r="A5" s="27">
        <v>237</v>
      </c>
      <c r="B5" s="87">
        <v>237.83199598796389</v>
      </c>
      <c r="C5" s="87">
        <v>238.78284854563691</v>
      </c>
      <c r="D5" s="87">
        <v>239.6148445336008</v>
      </c>
      <c r="E5" s="87">
        <v>240.56569709127382</v>
      </c>
      <c r="F5" s="87">
        <v>241.39769307923771</v>
      </c>
      <c r="G5" s="87">
        <v>242.34854563691073</v>
      </c>
      <c r="H5" s="87">
        <v>243.29939819458374</v>
      </c>
      <c r="I5" s="87">
        <v>244.13139418254764</v>
      </c>
      <c r="J5" s="87">
        <v>245.08224674022065</v>
      </c>
    </row>
    <row r="6" spans="1:10">
      <c r="B6">
        <f>(B5-A5)/A5</f>
        <v>3.5105315947843584E-3</v>
      </c>
      <c r="C6">
        <f t="shared" ref="C6:J6" si="1">(C5-B5)/B5</f>
        <v>3.9980009995002393E-3</v>
      </c>
      <c r="D6">
        <f t="shared" si="1"/>
        <v>3.4843205574912944E-3</v>
      </c>
      <c r="E6">
        <f t="shared" si="1"/>
        <v>3.9682539682539576E-3</v>
      </c>
      <c r="F6">
        <f t="shared" si="1"/>
        <v>3.4584980237154202E-3</v>
      </c>
      <c r="G6">
        <f t="shared" si="1"/>
        <v>3.9389463318562174E-3</v>
      </c>
      <c r="H6">
        <f t="shared" si="1"/>
        <v>3.9234919077979291E-3</v>
      </c>
      <c r="I6">
        <f t="shared" si="1"/>
        <v>3.4196384953590676E-3</v>
      </c>
      <c r="J6">
        <f t="shared" si="1"/>
        <v>3.8948393378773019E-3</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ok</dc:creator>
  <cp:keywords/>
  <dc:description/>
  <cp:lastModifiedBy/>
  <cp:revision/>
  <dcterms:created xsi:type="dcterms:W3CDTF">2022-11-15T01:55:00Z</dcterms:created>
  <dcterms:modified xsi:type="dcterms:W3CDTF">2025-12-12T17:45:37Z</dcterms:modified>
  <cp:category/>
  <cp:contentStatus/>
</cp:coreProperties>
</file>